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Меню\"/>
    </mc:Choice>
  </mc:AlternateContent>
  <bookViews>
    <workbookView xWindow="0" yWindow="0" windowWidth="19200" windowHeight="705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K469" i="1" l="1"/>
  <c r="K470" i="1"/>
  <c r="K471" i="1"/>
  <c r="K473" i="1"/>
  <c r="K429" i="1"/>
  <c r="K430" i="1"/>
  <c r="K385" i="1"/>
  <c r="K386" i="1"/>
  <c r="K387" i="1"/>
  <c r="K388" i="1"/>
  <c r="K343" i="1"/>
  <c r="K344" i="1"/>
  <c r="K345" i="1"/>
  <c r="K346" i="1"/>
  <c r="K347" i="1"/>
  <c r="K302" i="1"/>
  <c r="K303" i="1"/>
  <c r="E304" i="1"/>
  <c r="F304" i="1"/>
  <c r="G304" i="1"/>
  <c r="H304" i="1"/>
  <c r="I304" i="1"/>
  <c r="J304" i="1"/>
  <c r="K304" i="1"/>
  <c r="K177" i="1"/>
  <c r="K132" i="1"/>
  <c r="K133" i="1"/>
  <c r="K134" i="1"/>
  <c r="K135" i="1"/>
  <c r="K91" i="1"/>
  <c r="K92" i="1"/>
  <c r="K93" i="1"/>
  <c r="K94" i="1"/>
  <c r="K48" i="1"/>
  <c r="K50" i="1"/>
  <c r="K51" i="1"/>
  <c r="K52" i="1"/>
  <c r="K8" i="1"/>
  <c r="K10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H299" i="1" s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J173" i="1" l="1"/>
  <c r="J131" i="1"/>
  <c r="I257" i="1"/>
  <c r="F299" i="1"/>
  <c r="I593" i="1"/>
  <c r="I47" i="1"/>
  <c r="H173" i="1"/>
  <c r="J257" i="1"/>
  <c r="G299" i="1"/>
  <c r="F425" i="1"/>
  <c r="J593" i="1"/>
  <c r="G89" i="1"/>
  <c r="G551" i="1"/>
  <c r="F131" i="1"/>
  <c r="J299" i="1"/>
  <c r="G341" i="1"/>
  <c r="H551" i="1"/>
  <c r="I89" i="1"/>
  <c r="F257" i="1"/>
  <c r="H341" i="1"/>
  <c r="J425" i="1"/>
  <c r="G467" i="1"/>
  <c r="I551" i="1"/>
  <c r="F593" i="1"/>
  <c r="F341" i="1"/>
  <c r="H131" i="1"/>
  <c r="G257" i="1"/>
  <c r="I341" i="1"/>
  <c r="J551" i="1"/>
  <c r="G593" i="1"/>
  <c r="I299" i="1"/>
  <c r="H425" i="1"/>
  <c r="G47" i="1"/>
  <c r="F173" i="1"/>
  <c r="H257" i="1"/>
  <c r="J341" i="1"/>
  <c r="I467" i="1"/>
  <c r="H593" i="1"/>
  <c r="F383" i="1"/>
  <c r="H383" i="1"/>
  <c r="J383" i="1"/>
  <c r="G173" i="1"/>
  <c r="I173" i="1"/>
  <c r="G509" i="1"/>
  <c r="I509" i="1"/>
  <c r="G215" i="1"/>
  <c r="I215" i="1"/>
  <c r="F509" i="1"/>
  <c r="H509" i="1"/>
  <c r="J509" i="1"/>
  <c r="F467" i="1"/>
  <c r="H467" i="1"/>
  <c r="J467" i="1"/>
  <c r="G425" i="1"/>
  <c r="I425" i="1"/>
  <c r="G383" i="1"/>
  <c r="I383" i="1"/>
  <c r="F215" i="1"/>
  <c r="H215" i="1"/>
  <c r="J215" i="1"/>
  <c r="G131" i="1"/>
  <c r="I131" i="1"/>
  <c r="F89" i="1"/>
  <c r="H89" i="1"/>
  <c r="J89" i="1"/>
  <c r="F47" i="1"/>
  <c r="H47" i="1"/>
  <c r="J47" i="1"/>
  <c r="I594" i="1" l="1"/>
  <c r="G594" i="1"/>
  <c r="H594" i="1"/>
  <c r="J594" i="1"/>
  <c r="F594" i="1"/>
  <c r="L489" i="1"/>
  <c r="L494" i="1"/>
  <c r="L173" i="1"/>
  <c r="L143" i="1"/>
  <c r="L363" i="1"/>
  <c r="L368" i="1"/>
  <c r="L69" i="1"/>
  <c r="L74" i="1"/>
  <c r="L298" i="1"/>
  <c r="L405" i="1"/>
  <c r="L410" i="1"/>
  <c r="L242" i="1"/>
  <c r="L237" i="1"/>
  <c r="L437" i="1"/>
  <c r="L467" i="1"/>
  <c r="L447" i="1"/>
  <c r="L452" i="1"/>
  <c r="L269" i="1"/>
  <c r="L299" i="1"/>
  <c r="L185" i="1"/>
  <c r="L215" i="1"/>
  <c r="L593" i="1"/>
  <c r="L563" i="1"/>
  <c r="L311" i="1"/>
  <c r="L341" i="1"/>
  <c r="L466" i="1"/>
  <c r="L165" i="1"/>
  <c r="L81" i="1"/>
  <c r="L131" i="1"/>
  <c r="L101" i="1"/>
  <c r="L479" i="1"/>
  <c r="L509" i="1"/>
  <c r="L158" i="1"/>
  <c r="L153" i="1"/>
  <c r="L333" i="1"/>
  <c r="L88" i="1"/>
  <c r="L417" i="1"/>
  <c r="L424" i="1"/>
  <c r="L32" i="1"/>
  <c r="L27" i="1"/>
  <c r="L375" i="1"/>
  <c r="L551" i="1"/>
  <c r="L521" i="1"/>
  <c r="L543" i="1"/>
  <c r="L111" i="1"/>
  <c r="L116" i="1"/>
  <c r="L195" i="1"/>
  <c r="L200" i="1"/>
  <c r="L459" i="1"/>
  <c r="L249" i="1"/>
  <c r="L592" i="1"/>
  <c r="L536" i="1"/>
  <c r="L531" i="1"/>
  <c r="L383" i="1"/>
  <c r="L353" i="1"/>
  <c r="L573" i="1"/>
  <c r="L578" i="1"/>
  <c r="L17" i="1"/>
  <c r="L47" i="1"/>
  <c r="L594" i="1"/>
  <c r="L123" i="1"/>
  <c r="L279" i="1"/>
  <c r="L284" i="1"/>
  <c r="L256" i="1"/>
  <c r="L382" i="1"/>
  <c r="L326" i="1"/>
  <c r="L321" i="1"/>
  <c r="L89" i="1"/>
  <c r="L59" i="1"/>
  <c r="L501" i="1"/>
  <c r="L257" i="1"/>
  <c r="L227" i="1"/>
  <c r="L395" i="1"/>
  <c r="L425" i="1"/>
  <c r="L130" i="1"/>
  <c r="L172" i="1"/>
  <c r="L585" i="1"/>
  <c r="L340" i="1"/>
  <c r="L291" i="1"/>
  <c r="L39" i="1"/>
  <c r="L508" i="1"/>
  <c r="L214" i="1"/>
  <c r="L207" i="1"/>
  <c r="L550" i="1"/>
  <c r="L46" i="1"/>
</calcChain>
</file>

<file path=xl/sharedStrings.xml><?xml version="1.0" encoding="utf-8"?>
<sst xmlns="http://schemas.openxmlformats.org/spreadsheetml/2006/main" count="590" uniqueCount="72">
  <si>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</si>
  <si>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</si>
  <si>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</si>
  <si>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</si>
  <si>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</si>
  <si>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</si>
  <si>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</si>
  <si>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</si>
  <si>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</si>
  <si>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</si>
  <si>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</si>
  <si>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</si>
  <si>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</si>
  <si>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</si>
  <si>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</si>
  <si>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</si>
  <si>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</si>
  <si>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</si>
  <si>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</si>
  <si>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</si>
  <si>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</si>
  <si>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</si>
  <si>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</si>
  <si>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</si>
  <si>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</si>
  <si>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</si>
  <si>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</si>
  <si>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</si>
  <si>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</si>
  <si>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</si>
  <si>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</si>
  <si>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</si>
  <si>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</si>
  <si>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</si>
  <si>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</si>
  <si>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</si>
  <si>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</si>
  <si>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</si>
  <si>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</si>
  <si>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</si>
  <si>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</si>
  <si>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</si>
  <si>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</si>
  <si>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</si>
  <si>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</si>
  <si>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</si>
  <si>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</si>
  <si>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</si>
  <si>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</si>
  <si>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</si>
  <si>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</si>
  <si>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</si>
  <si>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</si>
  <si>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Котлета куриная</t>
  </si>
  <si>
    <t>Хлеб пшеничный</t>
  </si>
  <si>
    <t>Картофельное пюре №377</t>
  </si>
  <si>
    <t>Чай с лимоном №459</t>
  </si>
  <si>
    <t>Яблоко №338</t>
  </si>
  <si>
    <t>Каша рисовая с изюмом №177</t>
  </si>
  <si>
    <t>Чай с молоком или сливками №378</t>
  </si>
  <si>
    <t>Омлет с сыром №275</t>
  </si>
  <si>
    <t>МАСЛО СЛИВОЧНОЕ (ПОРЦИЯМИ) №14</t>
  </si>
  <si>
    <t>Рис припущенный №305</t>
  </si>
  <si>
    <t>Сосиски "Особые халяль"</t>
  </si>
  <si>
    <t>Рыба припущенная</t>
  </si>
  <si>
    <t>Рис отварной №304</t>
  </si>
  <si>
    <t>Булочка домашняя</t>
  </si>
  <si>
    <t>Сырники из творога запеченые</t>
  </si>
  <si>
    <t>Запеканка из творога</t>
  </si>
  <si>
    <t>Греча отварная №4,3</t>
  </si>
  <si>
    <t>Масаев Аюб сайдалиевич</t>
  </si>
  <si>
    <t>МБОУ "СОШ с.Белгатой Шалинского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</si>
</sst>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rgb="FF000000"/>
      <name val="Times New Roman"/>
      <charset val="204"/>
    </font>
    <font>
      <b/>
      <sz val="8"/>
      <color theme="1"/>
      <name val="Times New Roman"/>
      <charset val="204"/>
    </font>
    <font>
      <sz val="8"/>
      <color theme="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0" xfId="0" applyFill="1" applyAlignment="1" applyProtection="1">
      <protection locked="0"/>
    </xf>
    <xf numFmtId="0" fontId="14" fillId="6" borderId="2" xfId="0" applyFont="1" applyFill="1" applyBorder="1" applyAlignment="1" applyProtection="1">
      <alignment vertical="center" wrapText="1"/>
      <protection locked="0"/>
    </xf>
    <xf numFmtId="0" fontId="13" fillId="6" borderId="34" xfId="0" applyFont="1" applyFill="1" applyBorder="1" applyAlignment="1" applyProtection="1">
      <alignment horizontal="center" vertical="center"/>
      <protection locked="0"/>
    </xf>
    <xf numFmtId="0" fontId="13" fillId="6" borderId="34" xfId="0" applyNumberFormat="1" applyFont="1" applyFill="1" applyBorder="1" applyAlignment="1" applyProtection="1">
      <alignment horizontal="center" vertical="center"/>
      <protection locked="0"/>
    </xf>
    <xf numFmtId="0" fontId="13" fillId="6" borderId="35" xfId="0" applyNumberFormat="1" applyFont="1" applyFill="1" applyBorder="1" applyAlignment="1" applyProtection="1">
      <alignment horizontal="center" vertical="center"/>
      <protection locked="0"/>
    </xf>
    <xf numFmtId="0" fontId="13" fillId="6" borderId="2" xfId="0" applyNumberFormat="1" applyFont="1" applyFill="1" applyBorder="1" applyAlignment="1" applyProtection="1">
      <alignment horizontal="center" vertical="center"/>
      <protection locked="0"/>
    </xf>
    <xf numFmtId="0" fontId="13" fillId="6" borderId="35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vertical="top" wrapText="1"/>
      <protection locked="0"/>
    </xf>
    <xf numFmtId="0" fontId="2" fillId="6" borderId="2" xfId="0" applyFont="1" applyFill="1" applyBorder="1" applyAlignment="1" applyProtection="1">
      <alignment horizontal="center" vertical="top" wrapText="1"/>
      <protection locked="0"/>
    </xf>
    <xf numFmtId="0" fontId="0" fillId="6" borderId="0" xfId="0" applyFill="1" applyAlignment="1" applyProtection="1">
      <protection locked="0"/>
    </xf>
    <xf numFmtId="0" fontId="14" fillId="6" borderId="31" xfId="0" applyFont="1" applyFill="1" applyBorder="1" applyAlignment="1" applyProtection="1">
      <alignment vertical="center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12" fillId="6" borderId="27" xfId="0" applyFont="1" applyFill="1" applyBorder="1" applyAlignment="1" applyProtection="1">
      <alignment horizontal="center" vertical="center"/>
      <protection locked="0"/>
    </xf>
    <xf numFmtId="0" fontId="12" fillId="6" borderId="29" xfId="0" applyFont="1" applyFill="1" applyBorder="1" applyAlignment="1" applyProtection="1">
      <alignment horizontal="center" vertical="center"/>
      <protection locked="0"/>
    </xf>
    <xf numFmtId="0" fontId="13" fillId="6" borderId="27" xfId="0" applyFont="1" applyFill="1" applyBorder="1" applyAlignment="1" applyProtection="1">
      <alignment horizontal="center" vertical="center"/>
      <protection locked="0"/>
    </xf>
    <xf numFmtId="0" fontId="13" fillId="6" borderId="29" xfId="0" applyFont="1" applyFill="1" applyBorder="1" applyAlignment="1" applyProtection="1">
      <alignment horizontal="center" vertical="center"/>
      <protection locked="0"/>
    </xf>
    <xf numFmtId="0" fontId="13" fillId="6" borderId="28" xfId="0" applyFont="1" applyFill="1" applyBorder="1" applyAlignment="1" applyProtection="1">
      <alignment horizontal="center" vertical="center"/>
      <protection locked="0"/>
    </xf>
    <xf numFmtId="0" fontId="13" fillId="6" borderId="30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6" borderId="27" xfId="0" applyFont="1" applyFill="1" applyBorder="1" applyAlignment="1" applyProtection="1">
      <alignment horizontal="center" vertical="center" textRotation="90"/>
      <protection locked="0"/>
    </xf>
    <xf numFmtId="0" fontId="12" fillId="6" borderId="32" xfId="0" applyFont="1" applyFill="1" applyBorder="1" applyAlignment="1" applyProtection="1">
      <alignment horizontal="center" vertical="center" textRotation="90"/>
      <protection locked="0"/>
    </xf>
    <xf numFmtId="0" fontId="12" fillId="6" borderId="29" xfId="0" applyFont="1" applyFill="1" applyBorder="1" applyAlignment="1" applyProtection="1">
      <alignment horizontal="center" vertical="center" textRotation="90"/>
      <protection locked="0"/>
    </xf>
    <xf numFmtId="0" fontId="12" fillId="5" borderId="27" xfId="0" applyFont="1" applyFill="1" applyBorder="1" applyAlignment="1" applyProtection="1">
      <alignment horizontal="center" vertical="center"/>
      <protection locked="0"/>
    </xf>
    <xf numFmtId="0" fontId="12" fillId="5" borderId="29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 applyProtection="1">
      <alignment horizontal="center" vertical="center"/>
      <protection locked="0"/>
    </xf>
    <xf numFmtId="0" fontId="12" fillId="6" borderId="33" xfId="0" applyFont="1" applyFill="1" applyBorder="1" applyAlignment="1" applyProtection="1">
      <alignment horizontal="center" vertical="center" textRotation="90"/>
      <protection locked="0"/>
    </xf>
    <xf numFmtId="0" fontId="13" fillId="5" borderId="27" xfId="0" applyFont="1" applyFill="1" applyBorder="1" applyAlignment="1" applyProtection="1">
      <alignment horizontal="center" vertical="center"/>
      <protection locked="0"/>
    </xf>
    <xf numFmtId="0" fontId="13" fillId="5" borderId="29" xfId="0" applyFont="1" applyFill="1" applyBorder="1" applyAlignment="1" applyProtection="1">
      <alignment horizontal="center" vertical="center"/>
      <protection locked="0"/>
    </xf>
    <xf numFmtId="0" fontId="13" fillId="5" borderId="28" xfId="0" applyFont="1" applyFill="1" applyBorder="1" applyAlignment="1" applyProtection="1">
      <alignment horizontal="center" vertical="center"/>
      <protection locked="0"/>
    </xf>
    <xf numFmtId="0" fontId="13" fillId="5" borderId="30" xfId="0" applyFont="1" applyFill="1" applyBorder="1" applyAlignment="1" applyProtection="1">
      <alignment horizontal="center" vertical="center"/>
      <protection locked="0"/>
    </xf>
    <xf numFmtId="0" fontId="13" fillId="5" borderId="2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40;/tm2023-sm_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Мюсли с молоком №179</v>
          </cell>
        </row>
        <row r="8">
          <cell r="K8">
            <v>459</v>
          </cell>
        </row>
        <row r="10">
          <cell r="K10">
            <v>338</v>
          </cell>
        </row>
        <row r="25">
          <cell r="K25">
            <v>177</v>
          </cell>
        </row>
        <row r="27">
          <cell r="K27">
            <v>378</v>
          </cell>
        </row>
        <row r="29">
          <cell r="K29">
            <v>338</v>
          </cell>
        </row>
        <row r="45">
          <cell r="K45">
            <v>14</v>
          </cell>
        </row>
        <row r="46">
          <cell r="K46">
            <v>459</v>
          </cell>
        </row>
        <row r="48">
          <cell r="K48">
            <v>338</v>
          </cell>
        </row>
        <row r="63">
          <cell r="K63">
            <v>305</v>
          </cell>
        </row>
        <row r="65">
          <cell r="K65">
            <v>378</v>
          </cell>
        </row>
        <row r="103">
          <cell r="K103">
            <v>459</v>
          </cell>
        </row>
        <row r="121">
          <cell r="K121">
            <v>14</v>
          </cell>
        </row>
        <row r="122">
          <cell r="K122">
            <v>378</v>
          </cell>
        </row>
        <row r="124">
          <cell r="K124">
            <v>338</v>
          </cell>
        </row>
        <row r="140">
          <cell r="K140">
            <v>14</v>
          </cell>
        </row>
        <row r="141">
          <cell r="K141">
            <v>459</v>
          </cell>
        </row>
        <row r="143">
          <cell r="K143">
            <v>338</v>
          </cell>
        </row>
        <row r="162">
          <cell r="K162">
            <v>338</v>
          </cell>
        </row>
        <row r="178">
          <cell r="K178">
            <v>14</v>
          </cell>
        </row>
        <row r="179">
          <cell r="K179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4"/>
  <sheetViews>
    <sheetView tabSelected="1" workbookViewId="0">
      <pane xSplit="4" ySplit="5" topLeftCell="E519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2" t="s">
        <v>71</v>
      </c>
      <c r="D1" s="73"/>
      <c r="E1" s="73"/>
      <c r="F1" s="13" t="s">
        <v>16</v>
      </c>
      <c r="G1" s="2" t="s">
        <v>17</v>
      </c>
      <c r="H1" s="74" t="s">
        <v>45</v>
      </c>
      <c r="I1" s="74"/>
      <c r="J1" s="74"/>
      <c r="K1" s="74"/>
    </row>
    <row r="2" spans="1:12" ht="18" x14ac:dyDescent="0.2">
      <c r="A2" s="43" t="s">
        <v>6</v>
      </c>
      <c r="C2" s="2"/>
      <c r="G2" s="2" t="s">
        <v>18</v>
      </c>
      <c r="H2" s="75" t="s">
        <v>70</v>
      </c>
      <c r="I2" s="74"/>
      <c r="J2" s="74"/>
      <c r="K2" s="74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15</v>
      </c>
      <c r="I3" s="55">
        <v>4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59" t="s">
        <v>53</v>
      </c>
      <c r="F6" s="59">
        <v>70</v>
      </c>
      <c r="G6" s="59">
        <v>6.65</v>
      </c>
      <c r="H6" s="59">
        <v>12.6</v>
      </c>
      <c r="I6" s="69">
        <v>19.600000000000001</v>
      </c>
      <c r="J6" s="59">
        <v>218.4</v>
      </c>
      <c r="K6" s="49"/>
      <c r="L6" s="48"/>
    </row>
    <row r="7" spans="1:12" ht="15" x14ac:dyDescent="0.25">
      <c r="A7" s="25"/>
      <c r="B7" s="16"/>
      <c r="C7" s="11"/>
      <c r="D7" s="6"/>
      <c r="E7" s="59" t="s">
        <v>55</v>
      </c>
      <c r="F7" s="59">
        <v>100</v>
      </c>
      <c r="G7" s="59">
        <v>2.7</v>
      </c>
      <c r="H7" s="59">
        <v>4</v>
      </c>
      <c r="I7" s="69">
        <v>5.8</v>
      </c>
      <c r="J7" s="59">
        <v>70</v>
      </c>
      <c r="K7" s="52">
        <v>377</v>
      </c>
      <c r="L7" s="51"/>
    </row>
    <row r="8" spans="1:12" ht="15" x14ac:dyDescent="0.25">
      <c r="A8" s="25"/>
      <c r="B8" s="16"/>
      <c r="C8" s="11"/>
      <c r="D8" s="7" t="s">
        <v>22</v>
      </c>
      <c r="E8" s="59" t="s">
        <v>56</v>
      </c>
      <c r="F8" s="59">
        <v>200</v>
      </c>
      <c r="G8" s="59">
        <v>0.03</v>
      </c>
      <c r="H8" s="59">
        <v>0.1</v>
      </c>
      <c r="I8" s="69">
        <v>9.5</v>
      </c>
      <c r="J8" s="59">
        <v>39.020000000000003</v>
      </c>
      <c r="K8" s="52">
        <f>[1]Лист1!K8</f>
        <v>459</v>
      </c>
      <c r="L8" s="51"/>
    </row>
    <row r="9" spans="1:12" ht="15" x14ac:dyDescent="0.25">
      <c r="A9" s="25"/>
      <c r="B9" s="16"/>
      <c r="C9" s="11"/>
      <c r="D9" s="7" t="s">
        <v>23</v>
      </c>
      <c r="E9" s="59" t="s">
        <v>54</v>
      </c>
      <c r="F9" s="59">
        <v>50</v>
      </c>
      <c r="G9" s="59">
        <v>3.94</v>
      </c>
      <c r="H9" s="59">
        <v>0.5</v>
      </c>
      <c r="I9" s="69">
        <v>24.14</v>
      </c>
      <c r="J9" s="59">
        <v>116.82</v>
      </c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9" t="s">
        <v>57</v>
      </c>
      <c r="F10" s="59">
        <v>80</v>
      </c>
      <c r="G10" s="59">
        <v>1.2</v>
      </c>
      <c r="H10" s="59">
        <v>0.4</v>
      </c>
      <c r="I10" s="69">
        <v>16.8</v>
      </c>
      <c r="J10" s="59">
        <v>75.599999999999994</v>
      </c>
      <c r="K10" s="52">
        <f>[1]Лист1!K10</f>
        <v>338</v>
      </c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14.52</v>
      </c>
      <c r="H13" s="21">
        <f t="shared" si="0"/>
        <v>17.600000000000001</v>
      </c>
      <c r="I13" s="21">
        <f t="shared" si="0"/>
        <v>75.84</v>
      </c>
      <c r="J13" s="21">
        <f t="shared" si="0"/>
        <v>519.83999999999992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.75" thickBot="1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76"/>
      <c r="F18" s="78"/>
      <c r="G18" s="78"/>
      <c r="H18" s="78"/>
      <c r="I18" s="78"/>
      <c r="J18" s="80"/>
      <c r="K18" s="90"/>
      <c r="L18" s="51"/>
    </row>
    <row r="19" spans="1:12" ht="15.75" thickBot="1" x14ac:dyDescent="0.3">
      <c r="A19" s="25"/>
      <c r="B19" s="16"/>
      <c r="C19" s="11"/>
      <c r="D19" s="7" t="s">
        <v>28</v>
      </c>
      <c r="E19" s="77"/>
      <c r="F19" s="79"/>
      <c r="G19" s="79"/>
      <c r="H19" s="79"/>
      <c r="I19" s="79"/>
      <c r="J19" s="81"/>
      <c r="K19" s="90"/>
      <c r="L19" s="51"/>
    </row>
    <row r="20" spans="1:12" ht="15" x14ac:dyDescent="0.25">
      <c r="A20" s="25"/>
      <c r="B20" s="16"/>
      <c r="C20" s="11"/>
      <c r="D20" s="7" t="s">
        <v>29</v>
      </c>
      <c r="E20" s="85"/>
      <c r="F20" s="59"/>
      <c r="G20" s="59"/>
      <c r="H20" s="59"/>
      <c r="I20" s="59"/>
      <c r="J20" s="69"/>
      <c r="K20" s="59"/>
      <c r="L20" s="51"/>
    </row>
    <row r="21" spans="1:12" ht="15" x14ac:dyDescent="0.25">
      <c r="A21" s="25"/>
      <c r="B21" s="16"/>
      <c r="C21" s="11"/>
      <c r="D21" s="7" t="s">
        <v>30</v>
      </c>
      <c r="E21" s="86"/>
      <c r="F21" s="59"/>
      <c r="G21" s="59"/>
      <c r="H21" s="59"/>
      <c r="I21" s="59"/>
      <c r="J21" s="69"/>
      <c r="K21" s="59"/>
      <c r="L21" s="51"/>
    </row>
    <row r="22" spans="1:12" ht="15" x14ac:dyDescent="0.25">
      <c r="A22" s="25"/>
      <c r="B22" s="16"/>
      <c r="C22" s="11"/>
      <c r="D22" s="7" t="s">
        <v>31</v>
      </c>
      <c r="E22" s="86"/>
      <c r="F22" s="59"/>
      <c r="G22" s="59"/>
      <c r="H22" s="59"/>
      <c r="I22" s="59"/>
      <c r="J22" s="69"/>
      <c r="K22" s="59"/>
      <c r="L22" s="51"/>
    </row>
    <row r="23" spans="1:12" ht="15" x14ac:dyDescent="0.25">
      <c r="A23" s="25"/>
      <c r="B23" s="16"/>
      <c r="C23" s="11"/>
      <c r="D23" s="7" t="s">
        <v>32</v>
      </c>
      <c r="E23" s="86"/>
      <c r="F23" s="59"/>
      <c r="G23" s="59"/>
      <c r="H23" s="59"/>
      <c r="I23" s="59"/>
      <c r="J23" s="69"/>
      <c r="K23" s="59"/>
      <c r="L23" s="51"/>
    </row>
    <row r="24" spans="1:12" ht="15" x14ac:dyDescent="0.25">
      <c r="A24" s="25"/>
      <c r="B24" s="16"/>
      <c r="C24" s="11"/>
      <c r="D24" s="7" t="s">
        <v>33</v>
      </c>
      <c r="E24" s="91"/>
      <c r="F24" s="59"/>
      <c r="G24" s="59"/>
      <c r="H24" s="59"/>
      <c r="I24" s="59"/>
      <c r="J24" s="69"/>
      <c r="K24" s="59"/>
      <c r="L24" s="51"/>
    </row>
    <row r="25" spans="1:12" ht="15.75" thickBot="1" x14ac:dyDescent="0.3">
      <c r="A25" s="25"/>
      <c r="B25" s="16"/>
      <c r="C25" s="11"/>
      <c r="D25" s="6"/>
      <c r="E25" s="87"/>
      <c r="F25" s="60"/>
      <c r="G25" s="61"/>
      <c r="H25" s="61"/>
      <c r="I25" s="61"/>
      <c r="J25" s="62"/>
      <c r="K25" s="63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70" t="s">
        <v>4</v>
      </c>
      <c r="D47" s="71"/>
      <c r="E47" s="33"/>
      <c r="F47" s="34">
        <f>F13+F17+F27+F32+F39+F46</f>
        <v>500</v>
      </c>
      <c r="G47" s="34">
        <f t="shared" ref="G47:J47" si="7">G13+G17+G27+G32+G39+G46</f>
        <v>14.52</v>
      </c>
      <c r="H47" s="34">
        <f t="shared" si="7"/>
        <v>17.600000000000001</v>
      </c>
      <c r="I47" s="34">
        <f t="shared" si="7"/>
        <v>75.84</v>
      </c>
      <c r="J47" s="34">
        <f t="shared" si="7"/>
        <v>519.83999999999992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59" t="s">
        <v>58</v>
      </c>
      <c r="F48" s="59">
        <v>170</v>
      </c>
      <c r="G48" s="59">
        <v>4.93</v>
      </c>
      <c r="H48" s="59">
        <v>8.81</v>
      </c>
      <c r="I48" s="59">
        <v>38.85</v>
      </c>
      <c r="J48" s="59">
        <v>254.41</v>
      </c>
      <c r="K48" s="49">
        <f>[1]Лист1!K25</f>
        <v>177</v>
      </c>
      <c r="L48" s="48"/>
    </row>
    <row r="49" spans="1:12" ht="15" x14ac:dyDescent="0.25">
      <c r="A49" s="15"/>
      <c r="B49" s="16"/>
      <c r="C49" s="11"/>
      <c r="D49" s="6"/>
      <c r="E49" s="66"/>
      <c r="F49" s="67"/>
      <c r="G49" s="67"/>
      <c r="H49" s="67"/>
      <c r="I49" s="67"/>
      <c r="J49" s="67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9" t="s">
        <v>59</v>
      </c>
      <c r="F50" s="59">
        <v>200</v>
      </c>
      <c r="G50" s="59">
        <v>1.52</v>
      </c>
      <c r="H50" s="59">
        <v>1.35</v>
      </c>
      <c r="I50" s="59">
        <v>15.9</v>
      </c>
      <c r="J50" s="59">
        <v>81.83</v>
      </c>
      <c r="K50" s="52">
        <f>[1]Лист1!K27</f>
        <v>378</v>
      </c>
      <c r="L50" s="51"/>
    </row>
    <row r="51" spans="1:12" ht="15" x14ac:dyDescent="0.25">
      <c r="A51" s="15"/>
      <c r="B51" s="16"/>
      <c r="C51" s="11"/>
      <c r="D51" s="7" t="s">
        <v>23</v>
      </c>
      <c r="E51" s="59" t="s">
        <v>54</v>
      </c>
      <c r="F51" s="59">
        <v>50</v>
      </c>
      <c r="G51" s="59">
        <v>3.94</v>
      </c>
      <c r="H51" s="59">
        <v>0.5</v>
      </c>
      <c r="I51" s="59">
        <v>24.14</v>
      </c>
      <c r="J51" s="59">
        <v>116.82</v>
      </c>
      <c r="K51" s="52">
        <f>[1]Лист1!K28</f>
        <v>0</v>
      </c>
      <c r="L51" s="51"/>
    </row>
    <row r="52" spans="1:12" ht="15" x14ac:dyDescent="0.25">
      <c r="A52" s="15"/>
      <c r="B52" s="16"/>
      <c r="C52" s="11"/>
      <c r="D52" s="7" t="s">
        <v>24</v>
      </c>
      <c r="E52" s="59" t="s">
        <v>57</v>
      </c>
      <c r="F52" s="59">
        <v>80</v>
      </c>
      <c r="G52" s="59">
        <v>1.2</v>
      </c>
      <c r="H52" s="59">
        <v>0.4</v>
      </c>
      <c r="I52" s="59">
        <v>16.8</v>
      </c>
      <c r="J52" s="59">
        <v>75.599999999999994</v>
      </c>
      <c r="K52" s="52">
        <f>[1]Лист1!K29</f>
        <v>338</v>
      </c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11.589999999999998</v>
      </c>
      <c r="H55" s="21">
        <f t="shared" ref="H55" si="9">SUM(H48:H54)</f>
        <v>11.06</v>
      </c>
      <c r="I55" s="21">
        <f t="shared" ref="I55" si="10">SUM(I48:I54)</f>
        <v>95.69</v>
      </c>
      <c r="J55" s="21">
        <f t="shared" ref="J55" si="11">SUM(J48:J54)</f>
        <v>528.66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.75" thickBot="1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8"/>
      <c r="F60" s="88"/>
      <c r="G60" s="92"/>
      <c r="H60" s="92"/>
      <c r="I60" s="92"/>
      <c r="J60" s="92"/>
      <c r="K60" s="94"/>
      <c r="L60" s="96"/>
    </row>
    <row r="61" spans="1:12" ht="15.75" thickBot="1" x14ac:dyDescent="0.3">
      <c r="A61" s="15"/>
      <c r="B61" s="16"/>
      <c r="C61" s="11"/>
      <c r="D61" s="7" t="s">
        <v>28</v>
      </c>
      <c r="E61" s="58"/>
      <c r="F61" s="89"/>
      <c r="G61" s="93"/>
      <c r="H61" s="93"/>
      <c r="I61" s="93"/>
      <c r="J61" s="93"/>
      <c r="K61" s="95"/>
      <c r="L61" s="96"/>
    </row>
    <row r="62" spans="1:12" ht="15" x14ac:dyDescent="0.25">
      <c r="A62" s="15"/>
      <c r="B62" s="16"/>
      <c r="C62" s="11"/>
      <c r="D62" s="7" t="s">
        <v>29</v>
      </c>
      <c r="E62" s="68"/>
      <c r="F62" s="85"/>
      <c r="G62" s="59"/>
      <c r="H62" s="59"/>
      <c r="I62" s="59"/>
      <c r="J62" s="59"/>
      <c r="K62" s="59"/>
      <c r="L62" s="59"/>
    </row>
    <row r="63" spans="1:12" ht="15" x14ac:dyDescent="0.25">
      <c r="A63" s="15"/>
      <c r="B63" s="16"/>
      <c r="C63" s="11"/>
      <c r="D63" s="7" t="s">
        <v>30</v>
      </c>
      <c r="E63" s="68"/>
      <c r="F63" s="86"/>
      <c r="G63" s="59"/>
      <c r="H63" s="59"/>
      <c r="I63" s="59"/>
      <c r="J63" s="59"/>
      <c r="K63" s="59"/>
      <c r="L63" s="59"/>
    </row>
    <row r="64" spans="1:12" ht="15" x14ac:dyDescent="0.25">
      <c r="A64" s="15"/>
      <c r="B64" s="16"/>
      <c r="C64" s="11"/>
      <c r="D64" s="7" t="s">
        <v>31</v>
      </c>
      <c r="E64" s="68"/>
      <c r="F64" s="86"/>
      <c r="G64" s="59"/>
      <c r="H64" s="59"/>
      <c r="I64" s="59"/>
      <c r="J64" s="59"/>
      <c r="K64" s="59"/>
      <c r="L64" s="59"/>
    </row>
    <row r="65" spans="1:12" ht="15" x14ac:dyDescent="0.25">
      <c r="A65" s="15"/>
      <c r="B65" s="16"/>
      <c r="C65" s="11"/>
      <c r="D65" s="7" t="s">
        <v>32</v>
      </c>
      <c r="E65" s="68"/>
      <c r="F65" s="86"/>
      <c r="G65" s="59"/>
      <c r="H65" s="59"/>
      <c r="I65" s="59"/>
      <c r="J65" s="59"/>
      <c r="K65" s="59"/>
      <c r="L65" s="59"/>
    </row>
    <row r="66" spans="1:12" ht="15.75" thickBot="1" x14ac:dyDescent="0.3">
      <c r="A66" s="15"/>
      <c r="B66" s="16"/>
      <c r="C66" s="11"/>
      <c r="D66" s="7" t="s">
        <v>33</v>
      </c>
      <c r="E66" s="68"/>
      <c r="F66" s="87"/>
      <c r="G66" s="60"/>
      <c r="H66" s="61"/>
      <c r="I66" s="61"/>
      <c r="J66" s="61"/>
      <c r="K66" s="62"/>
      <c r="L66" s="63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70" t="s">
        <v>4</v>
      </c>
      <c r="D89" s="71"/>
      <c r="E89" s="33"/>
      <c r="F89" s="34">
        <f>F55+F59+F69+F74+F81+F88</f>
        <v>500</v>
      </c>
      <c r="G89" s="34">
        <f t="shared" ref="G89" si="38">G55+G59+G69+G74+G81+G88</f>
        <v>11.589999999999998</v>
      </c>
      <c r="H89" s="34">
        <f t="shared" ref="H89" si="39">H55+H59+H69+H74+H81+H88</f>
        <v>11.06</v>
      </c>
      <c r="I89" s="34">
        <f t="shared" ref="I89" si="40">I55+I59+I69+I74+I81+I88</f>
        <v>95.69</v>
      </c>
      <c r="J89" s="34">
        <f t="shared" ref="J89" si="41">J55+J59+J69+J74+J81+J88</f>
        <v>528.66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59" t="s">
        <v>60</v>
      </c>
      <c r="F90" s="59">
        <v>150</v>
      </c>
      <c r="G90" s="59">
        <v>16.87</v>
      </c>
      <c r="H90" s="59">
        <v>23.25</v>
      </c>
      <c r="I90" s="59">
        <v>2.81</v>
      </c>
      <c r="J90" s="59">
        <v>287.97000000000003</v>
      </c>
      <c r="K90" s="49">
        <v>275</v>
      </c>
      <c r="L90" s="48"/>
    </row>
    <row r="91" spans="1:12" ht="15" x14ac:dyDescent="0.25">
      <c r="A91" s="25"/>
      <c r="B91" s="16"/>
      <c r="C91" s="11"/>
      <c r="D91" s="6"/>
      <c r="E91" s="59" t="s">
        <v>61</v>
      </c>
      <c r="F91" s="59">
        <v>10</v>
      </c>
      <c r="G91" s="59">
        <v>0.08</v>
      </c>
      <c r="H91" s="59">
        <v>8.1999999999999993</v>
      </c>
      <c r="I91" s="59">
        <v>0.13</v>
      </c>
      <c r="J91" s="59">
        <v>74.64</v>
      </c>
      <c r="K91" s="52">
        <f>[1]Лист1!K45</f>
        <v>14</v>
      </c>
      <c r="L91" s="51"/>
    </row>
    <row r="92" spans="1:12" ht="15" x14ac:dyDescent="0.25">
      <c r="A92" s="25"/>
      <c r="B92" s="16"/>
      <c r="C92" s="11"/>
      <c r="D92" s="7" t="s">
        <v>22</v>
      </c>
      <c r="E92" s="59" t="s">
        <v>56</v>
      </c>
      <c r="F92" s="59">
        <v>200</v>
      </c>
      <c r="G92" s="59">
        <v>0.03</v>
      </c>
      <c r="H92" s="59">
        <v>0.1</v>
      </c>
      <c r="I92" s="59">
        <v>9.5</v>
      </c>
      <c r="J92" s="59">
        <v>39.020000000000003</v>
      </c>
      <c r="K92" s="52">
        <f>[1]Лист1!K46</f>
        <v>459</v>
      </c>
      <c r="L92" s="51"/>
    </row>
    <row r="93" spans="1:12" ht="15" x14ac:dyDescent="0.25">
      <c r="A93" s="25"/>
      <c r="B93" s="16"/>
      <c r="C93" s="11"/>
      <c r="D93" s="7" t="s">
        <v>23</v>
      </c>
      <c r="E93" s="59" t="s">
        <v>54</v>
      </c>
      <c r="F93" s="59">
        <v>60</v>
      </c>
      <c r="G93" s="59">
        <v>4.7300000000000004</v>
      </c>
      <c r="H93" s="59">
        <v>0.6</v>
      </c>
      <c r="I93" s="59">
        <v>24.14</v>
      </c>
      <c r="J93" s="59">
        <v>120.88</v>
      </c>
      <c r="K93" s="52">
        <f>[1]Лист1!K47</f>
        <v>0</v>
      </c>
      <c r="L93" s="51"/>
    </row>
    <row r="94" spans="1:12" ht="15" x14ac:dyDescent="0.25">
      <c r="A94" s="25"/>
      <c r="B94" s="16"/>
      <c r="C94" s="11"/>
      <c r="D94" s="7" t="s">
        <v>24</v>
      </c>
      <c r="E94" s="59" t="s">
        <v>57</v>
      </c>
      <c r="F94" s="59">
        <v>80</v>
      </c>
      <c r="G94" s="59">
        <v>1.2</v>
      </c>
      <c r="H94" s="59">
        <v>0.4</v>
      </c>
      <c r="I94" s="59">
        <v>16.8</v>
      </c>
      <c r="J94" s="59">
        <v>75.599999999999994</v>
      </c>
      <c r="K94" s="52">
        <f>[1]Лист1!K48</f>
        <v>338</v>
      </c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 t="shared" ref="G97" si="43">SUM(G90:G96)</f>
        <v>22.91</v>
      </c>
      <c r="H97" s="21">
        <f t="shared" ref="H97" si="44">SUM(H90:H96)</f>
        <v>32.549999999999997</v>
      </c>
      <c r="I97" s="21">
        <f t="shared" ref="I97" si="45">SUM(I90:I96)</f>
        <v>53.379999999999995</v>
      </c>
      <c r="J97" s="21">
        <f t="shared" ref="J97" si="46">SUM(J90:J96)</f>
        <v>598.11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.75" thickBot="1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88"/>
      <c r="F102" s="92"/>
      <c r="G102" s="92"/>
      <c r="H102" s="92"/>
      <c r="I102" s="92"/>
      <c r="J102" s="94"/>
      <c r="K102" s="96"/>
      <c r="L102" s="51"/>
    </row>
    <row r="103" spans="1:12" ht="15.75" thickBot="1" x14ac:dyDescent="0.3">
      <c r="A103" s="25"/>
      <c r="B103" s="16"/>
      <c r="C103" s="11"/>
      <c r="D103" s="7" t="s">
        <v>28</v>
      </c>
      <c r="E103" s="89"/>
      <c r="F103" s="93"/>
      <c r="G103" s="93"/>
      <c r="H103" s="93"/>
      <c r="I103" s="93"/>
      <c r="J103" s="95"/>
      <c r="K103" s="96"/>
      <c r="L103" s="51"/>
    </row>
    <row r="104" spans="1:12" ht="15" x14ac:dyDescent="0.25">
      <c r="A104" s="25"/>
      <c r="B104" s="16"/>
      <c r="C104" s="11"/>
      <c r="D104" s="7" t="s">
        <v>29</v>
      </c>
      <c r="E104" s="85"/>
      <c r="F104" s="59"/>
      <c r="G104" s="59"/>
      <c r="H104" s="59"/>
      <c r="I104" s="59"/>
      <c r="J104" s="59"/>
      <c r="K104" s="59"/>
      <c r="L104" s="51"/>
    </row>
    <row r="105" spans="1:12" ht="15" x14ac:dyDescent="0.25">
      <c r="A105" s="25"/>
      <c r="B105" s="16"/>
      <c r="C105" s="11"/>
      <c r="D105" s="7" t="s">
        <v>30</v>
      </c>
      <c r="E105" s="86"/>
      <c r="F105" s="59"/>
      <c r="G105" s="59"/>
      <c r="H105" s="59"/>
      <c r="I105" s="59"/>
      <c r="J105" s="59"/>
      <c r="K105" s="59"/>
      <c r="L105" s="51"/>
    </row>
    <row r="106" spans="1:12" ht="15" x14ac:dyDescent="0.25">
      <c r="A106" s="25"/>
      <c r="B106" s="16"/>
      <c r="C106" s="11"/>
      <c r="D106" s="7" t="s">
        <v>31</v>
      </c>
      <c r="E106" s="86"/>
      <c r="F106" s="59"/>
      <c r="G106" s="59"/>
      <c r="H106" s="59"/>
      <c r="I106" s="59"/>
      <c r="J106" s="59"/>
      <c r="K106" s="59"/>
      <c r="L106" s="51"/>
    </row>
    <row r="107" spans="1:12" ht="15" x14ac:dyDescent="0.25">
      <c r="A107" s="25"/>
      <c r="B107" s="16"/>
      <c r="C107" s="11"/>
      <c r="D107" s="7" t="s">
        <v>32</v>
      </c>
      <c r="E107" s="86"/>
      <c r="F107" s="59"/>
      <c r="G107" s="59"/>
      <c r="H107" s="59"/>
      <c r="I107" s="59"/>
      <c r="J107" s="59"/>
      <c r="K107" s="59"/>
      <c r="L107" s="51"/>
    </row>
    <row r="108" spans="1:12" ht="15" x14ac:dyDescent="0.25">
      <c r="A108" s="25"/>
      <c r="B108" s="16"/>
      <c r="C108" s="11"/>
      <c r="D108" s="7" t="s">
        <v>33</v>
      </c>
      <c r="E108" s="86"/>
      <c r="F108" s="59"/>
      <c r="G108" s="59"/>
      <c r="H108" s="59"/>
      <c r="I108" s="59"/>
      <c r="J108" s="59"/>
      <c r="K108" s="59"/>
      <c r="L108" s="51"/>
    </row>
    <row r="109" spans="1:12" ht="15.75" thickBot="1" x14ac:dyDescent="0.3">
      <c r="A109" s="25"/>
      <c r="B109" s="16"/>
      <c r="C109" s="11"/>
      <c r="D109" s="6"/>
      <c r="E109" s="87"/>
      <c r="F109" s="60"/>
      <c r="G109" s="61"/>
      <c r="H109" s="61"/>
      <c r="I109" s="61"/>
      <c r="J109" s="62"/>
      <c r="K109" s="63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70" t="s">
        <v>4</v>
      </c>
      <c r="D131" s="71"/>
      <c r="E131" s="33"/>
      <c r="F131" s="34">
        <f>F97+F101+F111+F116+F123+F130</f>
        <v>500</v>
      </c>
      <c r="G131" s="34">
        <f t="shared" ref="G131" si="72">G97+G101+G111+G116+G123+G130</f>
        <v>22.91</v>
      </c>
      <c r="H131" s="34">
        <f t="shared" ref="H131" si="73">H97+H101+H111+H116+H123+H130</f>
        <v>32.549999999999997</v>
      </c>
      <c r="I131" s="34">
        <f t="shared" ref="I131" si="74">I97+I101+I111+I116+I123+I130</f>
        <v>53.379999999999995</v>
      </c>
      <c r="J131" s="34">
        <f t="shared" ref="J131" si="75">J97+J101+J111+J116+J123+J130</f>
        <v>598.11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59" t="s">
        <v>62</v>
      </c>
      <c r="F132" s="59">
        <v>100</v>
      </c>
      <c r="G132" s="59">
        <v>2.4300000000000002</v>
      </c>
      <c r="H132" s="59">
        <v>2.87</v>
      </c>
      <c r="I132" s="59">
        <v>24.45</v>
      </c>
      <c r="J132" s="59">
        <v>133.35</v>
      </c>
      <c r="K132" s="49">
        <f>[1]Лист1!K63</f>
        <v>305</v>
      </c>
      <c r="L132" s="48"/>
    </row>
    <row r="133" spans="1:12" ht="15" x14ac:dyDescent="0.25">
      <c r="A133" s="25"/>
      <c r="B133" s="16"/>
      <c r="C133" s="11"/>
      <c r="D133" s="6"/>
      <c r="E133" s="59" t="s">
        <v>63</v>
      </c>
      <c r="F133" s="59">
        <v>50</v>
      </c>
      <c r="G133" s="59">
        <v>4.75</v>
      </c>
      <c r="H133" s="59">
        <v>6.75</v>
      </c>
      <c r="I133" s="59">
        <v>1.37</v>
      </c>
      <c r="J133" s="59">
        <v>85.23</v>
      </c>
      <c r="K133" s="52">
        <f>[1]Лист1!K64</f>
        <v>0</v>
      </c>
      <c r="L133" s="51"/>
    </row>
    <row r="134" spans="1:12" ht="15" x14ac:dyDescent="0.25">
      <c r="A134" s="25"/>
      <c r="B134" s="16"/>
      <c r="C134" s="11"/>
      <c r="D134" s="7" t="s">
        <v>22</v>
      </c>
      <c r="E134" s="59" t="s">
        <v>59</v>
      </c>
      <c r="F134" s="59">
        <v>200</v>
      </c>
      <c r="G134" s="59">
        <v>1.52</v>
      </c>
      <c r="H134" s="59">
        <v>1.35</v>
      </c>
      <c r="I134" s="59">
        <v>15.9</v>
      </c>
      <c r="J134" s="59">
        <v>81.83</v>
      </c>
      <c r="K134" s="52">
        <f>[1]Лист1!K65</f>
        <v>378</v>
      </c>
      <c r="L134" s="51"/>
    </row>
    <row r="135" spans="1:12" ht="15" x14ac:dyDescent="0.25">
      <c r="A135" s="25"/>
      <c r="B135" s="16"/>
      <c r="C135" s="11"/>
      <c r="D135" s="7" t="s">
        <v>23</v>
      </c>
      <c r="E135" s="59" t="s">
        <v>54</v>
      </c>
      <c r="F135" s="59">
        <v>70</v>
      </c>
      <c r="G135" s="59">
        <v>5.52</v>
      </c>
      <c r="H135" s="59">
        <v>0.7</v>
      </c>
      <c r="I135" s="59">
        <v>33.799999999999997</v>
      </c>
      <c r="J135" s="59">
        <v>163.58000000000001</v>
      </c>
      <c r="K135" s="52">
        <f>[1]Лист1!K66</f>
        <v>0</v>
      </c>
      <c r="L135" s="51"/>
    </row>
    <row r="136" spans="1:12" ht="15" x14ac:dyDescent="0.25">
      <c r="A136" s="25"/>
      <c r="B136" s="16"/>
      <c r="C136" s="11"/>
      <c r="D136" s="7" t="s">
        <v>24</v>
      </c>
      <c r="E136" s="59" t="s">
        <v>57</v>
      </c>
      <c r="F136" s="59">
        <v>80</v>
      </c>
      <c r="G136" s="59">
        <v>1.2</v>
      </c>
      <c r="H136" s="59">
        <v>0.4</v>
      </c>
      <c r="I136" s="59">
        <v>16.8</v>
      </c>
      <c r="J136" s="59">
        <v>75.599999999999994</v>
      </c>
      <c r="K136" s="52">
        <v>338</v>
      </c>
      <c r="L136" s="51"/>
    </row>
    <row r="137" spans="1:12" ht="15" x14ac:dyDescent="0.25">
      <c r="A137" s="25"/>
      <c r="B137" s="16"/>
      <c r="C137" s="11"/>
      <c r="D137" s="6"/>
      <c r="E137" s="59"/>
      <c r="F137" s="59"/>
      <c r="G137" s="59"/>
      <c r="H137" s="59"/>
      <c r="I137" s="59"/>
      <c r="J137" s="59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7">SUM(G132:G138)</f>
        <v>15.419999999999998</v>
      </c>
      <c r="H139" s="21">
        <f t="shared" ref="H139" si="78">SUM(H132:H138)</f>
        <v>12.07</v>
      </c>
      <c r="I139" s="21">
        <f t="shared" ref="I139" si="79">SUM(I132:I138)</f>
        <v>92.32</v>
      </c>
      <c r="J139" s="21">
        <f t="shared" ref="J139" si="80">SUM(J132:J138)</f>
        <v>539.59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.75" thickBot="1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88"/>
      <c r="F144" s="92"/>
      <c r="G144" s="92"/>
      <c r="H144" s="92"/>
      <c r="I144" s="92"/>
      <c r="J144" s="94"/>
      <c r="K144" s="96"/>
      <c r="L144" s="51"/>
    </row>
    <row r="145" spans="1:12" ht="15.75" thickBot="1" x14ac:dyDescent="0.3">
      <c r="A145" s="25"/>
      <c r="B145" s="16"/>
      <c r="C145" s="11"/>
      <c r="D145" s="7" t="s">
        <v>28</v>
      </c>
      <c r="E145" s="89"/>
      <c r="F145" s="93"/>
      <c r="G145" s="93"/>
      <c r="H145" s="93"/>
      <c r="I145" s="93"/>
      <c r="J145" s="95"/>
      <c r="K145" s="96"/>
      <c r="L145" s="51"/>
    </row>
    <row r="146" spans="1:12" ht="15" x14ac:dyDescent="0.25">
      <c r="A146" s="25"/>
      <c r="B146" s="16"/>
      <c r="C146" s="11"/>
      <c r="D146" s="7" t="s">
        <v>29</v>
      </c>
      <c r="E146" s="85"/>
      <c r="F146" s="59"/>
      <c r="G146" s="59"/>
      <c r="H146" s="59"/>
      <c r="I146" s="59"/>
      <c r="J146" s="59"/>
      <c r="K146" s="59"/>
      <c r="L146" s="51"/>
    </row>
    <row r="147" spans="1:12" ht="15" x14ac:dyDescent="0.25">
      <c r="A147" s="25"/>
      <c r="B147" s="16"/>
      <c r="C147" s="11"/>
      <c r="D147" s="7" t="s">
        <v>30</v>
      </c>
      <c r="E147" s="86"/>
      <c r="F147" s="59"/>
      <c r="G147" s="59"/>
      <c r="H147" s="59"/>
      <c r="I147" s="59"/>
      <c r="J147" s="59"/>
      <c r="K147" s="59"/>
      <c r="L147" s="51"/>
    </row>
    <row r="148" spans="1:12" ht="15" x14ac:dyDescent="0.25">
      <c r="A148" s="25"/>
      <c r="B148" s="16"/>
      <c r="C148" s="11"/>
      <c r="D148" s="7" t="s">
        <v>31</v>
      </c>
      <c r="E148" s="86"/>
      <c r="F148" s="59"/>
      <c r="G148" s="59"/>
      <c r="H148" s="59"/>
      <c r="I148" s="59"/>
      <c r="J148" s="59"/>
      <c r="K148" s="59"/>
      <c r="L148" s="51"/>
    </row>
    <row r="149" spans="1:12" ht="15" x14ac:dyDescent="0.25">
      <c r="A149" s="25"/>
      <c r="B149" s="16"/>
      <c r="C149" s="11"/>
      <c r="D149" s="7" t="s">
        <v>32</v>
      </c>
      <c r="E149" s="86"/>
      <c r="F149" s="59"/>
      <c r="G149" s="59"/>
      <c r="H149" s="59"/>
      <c r="I149" s="59"/>
      <c r="J149" s="59"/>
      <c r="K149" s="59"/>
      <c r="L149" s="51"/>
    </row>
    <row r="150" spans="1:12" ht="15" x14ac:dyDescent="0.25">
      <c r="A150" s="25"/>
      <c r="B150" s="16"/>
      <c r="C150" s="11"/>
      <c r="D150" s="7" t="s">
        <v>33</v>
      </c>
      <c r="E150" s="91"/>
      <c r="F150" s="59"/>
      <c r="G150" s="59"/>
      <c r="H150" s="59"/>
      <c r="I150" s="59"/>
      <c r="J150" s="59"/>
      <c r="K150" s="59"/>
      <c r="L150" s="51"/>
    </row>
    <row r="151" spans="1:12" ht="15.75" thickBot="1" x14ac:dyDescent="0.3">
      <c r="A151" s="25"/>
      <c r="B151" s="16"/>
      <c r="C151" s="11"/>
      <c r="D151" s="6"/>
      <c r="E151" s="87"/>
      <c r="F151" s="60"/>
      <c r="G151" s="61"/>
      <c r="H151" s="61"/>
      <c r="I151" s="61"/>
      <c r="J151" s="62"/>
      <c r="K151" s="63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70" t="s">
        <v>4</v>
      </c>
      <c r="D173" s="71"/>
      <c r="E173" s="33"/>
      <c r="F173" s="34">
        <f>F139+F143+F153+F158+F165+F172</f>
        <v>500</v>
      </c>
      <c r="G173" s="34">
        <f t="shared" ref="G173" si="107">G139+G143+G153+G158+G165+G172</f>
        <v>15.419999999999998</v>
      </c>
      <c r="H173" s="34">
        <f t="shared" ref="H173" si="108">H139+H143+H153+H158+H165+H172</f>
        <v>12.07</v>
      </c>
      <c r="I173" s="34">
        <f t="shared" ref="I173" si="109">I139+I143+I153+I158+I165+I172</f>
        <v>92.32</v>
      </c>
      <c r="J173" s="34">
        <f t="shared" ref="J173" si="110">J139+J143+J153+J158+J165+J172</f>
        <v>539.59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59" t="s">
        <v>64</v>
      </c>
      <c r="F174" s="59">
        <v>90</v>
      </c>
      <c r="G174" s="59">
        <v>15.6</v>
      </c>
      <c r="H174" s="59">
        <v>0.6</v>
      </c>
      <c r="I174" s="59">
        <v>0.96</v>
      </c>
      <c r="J174" s="59">
        <v>71.64</v>
      </c>
      <c r="K174" s="49"/>
      <c r="L174" s="48"/>
    </row>
    <row r="175" spans="1:12" ht="15" x14ac:dyDescent="0.25">
      <c r="A175" s="25"/>
      <c r="B175" s="16"/>
      <c r="C175" s="11"/>
      <c r="D175" s="6"/>
      <c r="E175" s="59" t="s">
        <v>55</v>
      </c>
      <c r="F175" s="59">
        <v>150</v>
      </c>
      <c r="G175" s="59">
        <v>4.04</v>
      </c>
      <c r="H175" s="59">
        <v>6</v>
      </c>
      <c r="I175" s="59">
        <v>8.6999999999999993</v>
      </c>
      <c r="J175" s="59">
        <v>104.96</v>
      </c>
      <c r="K175" s="52">
        <v>377</v>
      </c>
      <c r="L175" s="51"/>
    </row>
    <row r="176" spans="1:12" ht="15" x14ac:dyDescent="0.25">
      <c r="A176" s="25"/>
      <c r="B176" s="16"/>
      <c r="C176" s="11"/>
      <c r="D176" s="7" t="s">
        <v>22</v>
      </c>
      <c r="E176" s="59" t="s">
        <v>59</v>
      </c>
      <c r="F176" s="59">
        <v>200</v>
      </c>
      <c r="G176" s="59">
        <v>1.52</v>
      </c>
      <c r="H176" s="59">
        <v>1.35</v>
      </c>
      <c r="I176" s="59">
        <v>15.9</v>
      </c>
      <c r="J176" s="59">
        <v>81.83</v>
      </c>
      <c r="K176" s="52">
        <v>378</v>
      </c>
      <c r="L176" s="51"/>
    </row>
    <row r="177" spans="1:12" ht="15" x14ac:dyDescent="0.25">
      <c r="A177" s="25"/>
      <c r="B177" s="16"/>
      <c r="C177" s="11"/>
      <c r="D177" s="7" t="s">
        <v>23</v>
      </c>
      <c r="E177" s="59" t="s">
        <v>54</v>
      </c>
      <c r="F177" s="59">
        <v>50</v>
      </c>
      <c r="G177" s="59">
        <v>3.94</v>
      </c>
      <c r="H177" s="59">
        <v>0.5</v>
      </c>
      <c r="I177" s="59">
        <v>24.14</v>
      </c>
      <c r="J177" s="59">
        <v>116.82</v>
      </c>
      <c r="K177" s="52">
        <f>[1]Лист1!K85</f>
        <v>0</v>
      </c>
      <c r="L177" s="51"/>
    </row>
    <row r="178" spans="1:12" ht="15" x14ac:dyDescent="0.25">
      <c r="A178" s="25"/>
      <c r="B178" s="16"/>
      <c r="C178" s="11"/>
      <c r="D178" s="7" t="s">
        <v>24</v>
      </c>
      <c r="E178" s="66"/>
      <c r="F178" s="67"/>
      <c r="G178" s="67"/>
      <c r="H178" s="67"/>
      <c r="I178" s="67"/>
      <c r="J178" s="67"/>
      <c r="K178" s="52"/>
      <c r="L178" s="51"/>
    </row>
    <row r="179" spans="1:12" ht="15" x14ac:dyDescent="0.25">
      <c r="A179" s="25"/>
      <c r="B179" s="16"/>
      <c r="C179" s="11"/>
      <c r="D179" s="6"/>
      <c r="E179" s="59" t="s">
        <v>61</v>
      </c>
      <c r="F179" s="59">
        <v>10</v>
      </c>
      <c r="G179" s="59">
        <v>0.08</v>
      </c>
      <c r="H179" s="59">
        <v>8.1999999999999993</v>
      </c>
      <c r="I179" s="59">
        <v>0.13</v>
      </c>
      <c r="J179" s="59">
        <v>74.64</v>
      </c>
      <c r="K179" s="52">
        <v>14</v>
      </c>
      <c r="L179" s="51"/>
    </row>
    <row r="180" spans="1:12" ht="15" x14ac:dyDescent="0.25">
      <c r="A180" s="25"/>
      <c r="B180" s="16"/>
      <c r="C180" s="11"/>
      <c r="D180" s="6"/>
      <c r="E180" s="66"/>
      <c r="F180" s="67"/>
      <c r="G180" s="67"/>
      <c r="H180" s="67"/>
      <c r="I180" s="67"/>
      <c r="J180" s="67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25.18</v>
      </c>
      <c r="H181" s="21">
        <f t="shared" ref="H181" si="113">SUM(H174:H180)</f>
        <v>16.649999999999999</v>
      </c>
      <c r="I181" s="21">
        <f t="shared" ref="I181" si="114">SUM(I174:I180)</f>
        <v>49.830000000000005</v>
      </c>
      <c r="J181" s="21">
        <f t="shared" ref="J181" si="115">SUM(J174:J180)</f>
        <v>449.89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.75" thickBot="1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88" t="s">
        <v>46</v>
      </c>
      <c r="F186" s="92" t="s">
        <v>47</v>
      </c>
      <c r="G186" s="92" t="s">
        <v>48</v>
      </c>
      <c r="H186" s="92" t="s">
        <v>49</v>
      </c>
      <c r="I186" s="92" t="s">
        <v>50</v>
      </c>
      <c r="J186" s="94" t="s">
        <v>51</v>
      </c>
      <c r="K186" s="96" t="s">
        <v>52</v>
      </c>
      <c r="L186" s="51"/>
    </row>
    <row r="187" spans="1:12" ht="15.75" thickBot="1" x14ac:dyDescent="0.3">
      <c r="A187" s="25"/>
      <c r="B187" s="16"/>
      <c r="C187" s="11"/>
      <c r="D187" s="7" t="s">
        <v>28</v>
      </c>
      <c r="E187" s="89"/>
      <c r="F187" s="93"/>
      <c r="G187" s="93"/>
      <c r="H187" s="93"/>
      <c r="I187" s="93"/>
      <c r="J187" s="95"/>
      <c r="K187" s="96"/>
      <c r="L187" s="51"/>
    </row>
    <row r="188" spans="1:12" ht="15" x14ac:dyDescent="0.25">
      <c r="A188" s="25"/>
      <c r="B188" s="16"/>
      <c r="C188" s="11"/>
      <c r="D188" s="7" t="s">
        <v>29</v>
      </c>
      <c r="E188" s="85"/>
      <c r="F188" s="59"/>
      <c r="G188" s="59"/>
      <c r="H188" s="59"/>
      <c r="I188" s="59"/>
      <c r="J188" s="59"/>
      <c r="K188" s="59"/>
      <c r="L188" s="51"/>
    </row>
    <row r="189" spans="1:12" ht="15" x14ac:dyDescent="0.25">
      <c r="A189" s="25"/>
      <c r="B189" s="16"/>
      <c r="C189" s="11"/>
      <c r="D189" s="7" t="s">
        <v>30</v>
      </c>
      <c r="E189" s="86"/>
      <c r="F189" s="59"/>
      <c r="G189" s="59"/>
      <c r="H189" s="59"/>
      <c r="I189" s="59"/>
      <c r="J189" s="59"/>
      <c r="K189" s="59"/>
      <c r="L189" s="51"/>
    </row>
    <row r="190" spans="1:12" ht="15" x14ac:dyDescent="0.25">
      <c r="A190" s="25"/>
      <c r="B190" s="16"/>
      <c r="C190" s="11"/>
      <c r="D190" s="7" t="s">
        <v>31</v>
      </c>
      <c r="E190" s="86"/>
      <c r="F190" s="59"/>
      <c r="G190" s="59"/>
      <c r="H190" s="59"/>
      <c r="I190" s="59"/>
      <c r="J190" s="59"/>
      <c r="K190" s="59"/>
      <c r="L190" s="51"/>
    </row>
    <row r="191" spans="1:12" ht="15" x14ac:dyDescent="0.25">
      <c r="A191" s="25"/>
      <c r="B191" s="16"/>
      <c r="C191" s="11"/>
      <c r="D191" s="7" t="s">
        <v>32</v>
      </c>
      <c r="E191" s="86"/>
      <c r="F191" s="59"/>
      <c r="G191" s="59"/>
      <c r="H191" s="59"/>
      <c r="I191" s="59"/>
      <c r="J191" s="59"/>
      <c r="K191" s="59"/>
      <c r="L191" s="51"/>
    </row>
    <row r="192" spans="1:12" ht="15" x14ac:dyDescent="0.25">
      <c r="A192" s="25"/>
      <c r="B192" s="16"/>
      <c r="C192" s="11"/>
      <c r="D192" s="7" t="s">
        <v>33</v>
      </c>
      <c r="E192" s="86"/>
      <c r="F192" s="59"/>
      <c r="G192" s="59"/>
      <c r="H192" s="59"/>
      <c r="I192" s="59"/>
      <c r="J192" s="59"/>
      <c r="K192" s="59"/>
      <c r="L192" s="51"/>
    </row>
    <row r="193" spans="1:12" ht="15.75" thickBot="1" x14ac:dyDescent="0.3">
      <c r="A193" s="25"/>
      <c r="B193" s="16"/>
      <c r="C193" s="11"/>
      <c r="D193" s="6"/>
      <c r="E193" s="87"/>
      <c r="F193" s="60"/>
      <c r="G193" s="61"/>
      <c r="H193" s="61"/>
      <c r="I193" s="61"/>
      <c r="J193" s="62"/>
      <c r="K193" s="63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70" t="s">
        <v>4</v>
      </c>
      <c r="D215" s="71"/>
      <c r="E215" s="33"/>
      <c r="F215" s="34">
        <f>F181+F185+F195+F200+F207+F214</f>
        <v>500</v>
      </c>
      <c r="G215" s="34">
        <f t="shared" ref="G215" si="141">G181+G185+G195+G200+G207+G214</f>
        <v>25.18</v>
      </c>
      <c r="H215" s="34">
        <f t="shared" ref="H215" si="142">H181+H185+H195+H200+H207+H214</f>
        <v>16.649999999999999</v>
      </c>
      <c r="I215" s="34">
        <f t="shared" ref="I215" si="143">I181+I185+I195+I200+I207+I214</f>
        <v>49.830000000000005</v>
      </c>
      <c r="J215" s="34">
        <f t="shared" ref="J215" si="144">J181+J185+J195+J200+J207+J214</f>
        <v>449.89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70" t="s">
        <v>4</v>
      </c>
      <c r="D257" s="71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70" t="s">
        <v>4</v>
      </c>
      <c r="D299" s="71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59" t="s">
        <v>64</v>
      </c>
      <c r="F300" s="59">
        <v>75</v>
      </c>
      <c r="G300" s="59">
        <v>13</v>
      </c>
      <c r="H300" s="59">
        <v>0.5</v>
      </c>
      <c r="I300" s="59">
        <v>0.8</v>
      </c>
      <c r="J300" s="59">
        <v>59.7</v>
      </c>
      <c r="K300" s="49"/>
      <c r="L300" s="48"/>
    </row>
    <row r="301" spans="1:12" ht="15" x14ac:dyDescent="0.25">
      <c r="A301" s="25"/>
      <c r="B301" s="16"/>
      <c r="C301" s="11"/>
      <c r="D301" s="6"/>
      <c r="E301" s="59" t="s">
        <v>65</v>
      </c>
      <c r="F301" s="59">
        <v>100</v>
      </c>
      <c r="G301" s="59">
        <v>2.4300000000000002</v>
      </c>
      <c r="H301" s="59">
        <v>3.58</v>
      </c>
      <c r="I301" s="59">
        <v>24.46</v>
      </c>
      <c r="J301" s="59">
        <v>139.78</v>
      </c>
      <c r="K301" s="52">
        <v>304</v>
      </c>
      <c r="L301" s="51"/>
    </row>
    <row r="302" spans="1:12" ht="15" x14ac:dyDescent="0.25">
      <c r="A302" s="25"/>
      <c r="B302" s="16"/>
      <c r="C302" s="11"/>
      <c r="D302" s="7" t="s">
        <v>22</v>
      </c>
      <c r="E302" s="59" t="s">
        <v>56</v>
      </c>
      <c r="F302" s="59">
        <v>200</v>
      </c>
      <c r="G302" s="59">
        <v>0.03</v>
      </c>
      <c r="H302" s="59">
        <v>0.1</v>
      </c>
      <c r="I302" s="59">
        <v>9.5</v>
      </c>
      <c r="J302" s="59">
        <v>39.020000000000003</v>
      </c>
      <c r="K302" s="52">
        <f>[1]Лист1!K103</f>
        <v>459</v>
      </c>
      <c r="L302" s="51"/>
    </row>
    <row r="303" spans="1:12" ht="15" x14ac:dyDescent="0.25">
      <c r="A303" s="25"/>
      <c r="B303" s="16"/>
      <c r="C303" s="11"/>
      <c r="D303" s="7" t="s">
        <v>23</v>
      </c>
      <c r="E303" s="59" t="s">
        <v>54</v>
      </c>
      <c r="F303" s="59">
        <v>50</v>
      </c>
      <c r="G303" s="59">
        <v>3.94</v>
      </c>
      <c r="H303" s="59">
        <v>0.5</v>
      </c>
      <c r="I303" s="59">
        <v>24.14</v>
      </c>
      <c r="J303" s="59">
        <v>116.82</v>
      </c>
      <c r="K303" s="52">
        <f>[1]Лист1!K104</f>
        <v>0</v>
      </c>
      <c r="L303" s="51"/>
    </row>
    <row r="304" spans="1:12" ht="15" x14ac:dyDescent="0.25">
      <c r="A304" s="25"/>
      <c r="B304" s="16"/>
      <c r="C304" s="11"/>
      <c r="D304" s="7" t="s">
        <v>24</v>
      </c>
      <c r="E304" s="66">
        <f>[1]Лист1!E105</f>
        <v>0</v>
      </c>
      <c r="F304" s="67">
        <f>[1]Лист1!F105</f>
        <v>0</v>
      </c>
      <c r="G304" s="67">
        <f>[1]Лист1!G105</f>
        <v>0</v>
      </c>
      <c r="H304" s="67">
        <f>[1]Лист1!H105</f>
        <v>0</v>
      </c>
      <c r="I304" s="67">
        <f>[1]Лист1!I105</f>
        <v>0</v>
      </c>
      <c r="J304" s="67">
        <f>[1]Лист1!J105</f>
        <v>0</v>
      </c>
      <c r="K304" s="52">
        <f>[1]Лист1!K105</f>
        <v>0</v>
      </c>
      <c r="L304" s="51"/>
    </row>
    <row r="305" spans="1:12" ht="15" x14ac:dyDescent="0.25">
      <c r="A305" s="25"/>
      <c r="B305" s="16"/>
      <c r="C305" s="11"/>
      <c r="D305" s="6"/>
      <c r="E305" s="59" t="s">
        <v>61</v>
      </c>
      <c r="F305" s="59">
        <v>15</v>
      </c>
      <c r="G305" s="59">
        <v>0.12</v>
      </c>
      <c r="H305" s="59">
        <v>12.3</v>
      </c>
      <c r="I305" s="59">
        <v>0.19</v>
      </c>
      <c r="J305" s="59">
        <v>111.94</v>
      </c>
      <c r="K305" s="52">
        <v>14</v>
      </c>
      <c r="L305" s="51"/>
    </row>
    <row r="306" spans="1:12" ht="15" x14ac:dyDescent="0.25">
      <c r="A306" s="25"/>
      <c r="B306" s="16"/>
      <c r="C306" s="11"/>
      <c r="D306" s="6"/>
      <c r="E306" s="59" t="s">
        <v>66</v>
      </c>
      <c r="F306" s="59">
        <v>60</v>
      </c>
      <c r="G306" s="59">
        <v>4.2</v>
      </c>
      <c r="H306" s="59">
        <v>6.7</v>
      </c>
      <c r="I306" s="59">
        <v>27.8</v>
      </c>
      <c r="J306" s="59">
        <v>188.3</v>
      </c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500</v>
      </c>
      <c r="G307" s="21">
        <f t="shared" ref="G307" si="215">SUM(G300:G306)</f>
        <v>23.72</v>
      </c>
      <c r="H307" s="21">
        <f t="shared" ref="H307" si="216">SUM(H300:H306)</f>
        <v>23.68</v>
      </c>
      <c r="I307" s="21">
        <f t="shared" ref="I307" si="217">SUM(I300:I306)</f>
        <v>86.89</v>
      </c>
      <c r="J307" s="21">
        <f t="shared" ref="J307" si="218">SUM(J300:J306)</f>
        <v>655.56000000000006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.75" thickBot="1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76"/>
      <c r="F312" s="78"/>
      <c r="G312" s="78"/>
      <c r="H312" s="78"/>
      <c r="I312" s="78"/>
      <c r="J312" s="80"/>
      <c r="K312" s="90"/>
      <c r="L312" s="51"/>
    </row>
    <row r="313" spans="1:12" ht="15.75" thickBot="1" x14ac:dyDescent="0.3">
      <c r="A313" s="25"/>
      <c r="B313" s="16"/>
      <c r="C313" s="11"/>
      <c r="D313" s="7" t="s">
        <v>28</v>
      </c>
      <c r="E313" s="77"/>
      <c r="F313" s="79"/>
      <c r="G313" s="79"/>
      <c r="H313" s="79"/>
      <c r="I313" s="79"/>
      <c r="J313" s="81"/>
      <c r="K313" s="90"/>
      <c r="L313" s="51"/>
    </row>
    <row r="314" spans="1:12" ht="15" x14ac:dyDescent="0.25">
      <c r="A314" s="25"/>
      <c r="B314" s="16"/>
      <c r="C314" s="11"/>
      <c r="D314" s="7" t="s">
        <v>29</v>
      </c>
      <c r="E314" s="85"/>
      <c r="F314" s="59"/>
      <c r="G314" s="59"/>
      <c r="H314" s="59"/>
      <c r="I314" s="59"/>
      <c r="J314" s="59"/>
      <c r="K314" s="59"/>
      <c r="L314" s="51"/>
    </row>
    <row r="315" spans="1:12" ht="15" x14ac:dyDescent="0.25">
      <c r="A315" s="25"/>
      <c r="B315" s="16"/>
      <c r="C315" s="11"/>
      <c r="D315" s="7" t="s">
        <v>30</v>
      </c>
      <c r="E315" s="86"/>
      <c r="F315" s="59"/>
      <c r="G315" s="59"/>
      <c r="H315" s="59"/>
      <c r="I315" s="59"/>
      <c r="J315" s="59"/>
      <c r="K315" s="59"/>
      <c r="L315" s="51"/>
    </row>
    <row r="316" spans="1:12" ht="15" x14ac:dyDescent="0.25">
      <c r="A316" s="25"/>
      <c r="B316" s="16"/>
      <c r="C316" s="11"/>
      <c r="D316" s="7" t="s">
        <v>31</v>
      </c>
      <c r="E316" s="86"/>
      <c r="F316" s="59"/>
      <c r="G316" s="59"/>
      <c r="H316" s="59"/>
      <c r="I316" s="59"/>
      <c r="J316" s="59"/>
      <c r="K316" s="59"/>
      <c r="L316" s="51"/>
    </row>
    <row r="317" spans="1:12" ht="15" x14ac:dyDescent="0.25">
      <c r="A317" s="25"/>
      <c r="B317" s="16"/>
      <c r="C317" s="11"/>
      <c r="D317" s="7" t="s">
        <v>32</v>
      </c>
      <c r="E317" s="86"/>
      <c r="F317" s="59"/>
      <c r="G317" s="59"/>
      <c r="H317" s="59"/>
      <c r="I317" s="59"/>
      <c r="J317" s="59"/>
      <c r="K317" s="59"/>
      <c r="L317" s="51"/>
    </row>
    <row r="318" spans="1:12" ht="15" x14ac:dyDescent="0.25">
      <c r="A318" s="25"/>
      <c r="B318" s="16"/>
      <c r="C318" s="11"/>
      <c r="D318" s="7" t="s">
        <v>33</v>
      </c>
      <c r="E318" s="86"/>
      <c r="F318" s="59"/>
      <c r="G318" s="59"/>
      <c r="H318" s="59"/>
      <c r="I318" s="59"/>
      <c r="J318" s="59"/>
      <c r="K318" s="59"/>
      <c r="L318" s="51"/>
    </row>
    <row r="319" spans="1:12" ht="15" x14ac:dyDescent="0.25">
      <c r="A319" s="25"/>
      <c r="B319" s="16"/>
      <c r="C319" s="11"/>
      <c r="D319" s="6"/>
      <c r="E319" s="86"/>
      <c r="F319" s="59"/>
      <c r="G319" s="59"/>
      <c r="H319" s="59"/>
      <c r="I319" s="59"/>
      <c r="J319" s="59"/>
      <c r="K319" s="59"/>
      <c r="L319" s="51"/>
    </row>
    <row r="320" spans="1:12" ht="15.75" thickBot="1" x14ac:dyDescent="0.3">
      <c r="A320" s="25"/>
      <c r="B320" s="16"/>
      <c r="C320" s="11"/>
      <c r="D320" s="6"/>
      <c r="E320" s="87"/>
      <c r="F320" s="60"/>
      <c r="G320" s="60"/>
      <c r="H320" s="60"/>
      <c r="I320" s="60"/>
      <c r="J320" s="64"/>
      <c r="K320" s="65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70" t="s">
        <v>4</v>
      </c>
      <c r="D341" s="71"/>
      <c r="E341" s="33"/>
      <c r="F341" s="34">
        <f>F307+F311+F321+F326+F333+F340</f>
        <v>500</v>
      </c>
      <c r="G341" s="34">
        <f t="shared" ref="G341" si="245">G307+G311+G321+G326+G333+G340</f>
        <v>23.72</v>
      </c>
      <c r="H341" s="34">
        <f t="shared" ref="H341" si="246">H307+H311+H321+H326+H333+H340</f>
        <v>23.68</v>
      </c>
      <c r="I341" s="34">
        <f t="shared" ref="I341" si="247">I307+I311+I321+I326+I333+I340</f>
        <v>86.89</v>
      </c>
      <c r="J341" s="34">
        <f t="shared" ref="J341" si="248">J307+J311+J321+J326+J333+J340</f>
        <v>655.56000000000006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59" t="s">
        <v>67</v>
      </c>
      <c r="F342" s="59">
        <v>100</v>
      </c>
      <c r="G342" s="59">
        <v>15.8</v>
      </c>
      <c r="H342" s="59">
        <v>5.3</v>
      </c>
      <c r="I342" s="59">
        <v>17.899999999999999</v>
      </c>
      <c r="J342" s="59">
        <v>182.5</v>
      </c>
      <c r="K342" s="49"/>
      <c r="L342" s="48"/>
    </row>
    <row r="343" spans="1:12" ht="15" x14ac:dyDescent="0.25">
      <c r="A343" s="15"/>
      <c r="B343" s="16"/>
      <c r="C343" s="11"/>
      <c r="D343" s="6"/>
      <c r="E343" s="59" t="s">
        <v>61</v>
      </c>
      <c r="F343" s="59">
        <v>10</v>
      </c>
      <c r="G343" s="59">
        <v>0.08</v>
      </c>
      <c r="H343" s="59">
        <v>8.1999999999999993</v>
      </c>
      <c r="I343" s="59">
        <v>0.13</v>
      </c>
      <c r="J343" s="59">
        <v>74.64</v>
      </c>
      <c r="K343" s="52">
        <f>[1]Лист1!K121</f>
        <v>14</v>
      </c>
      <c r="L343" s="51"/>
    </row>
    <row r="344" spans="1:12" ht="15" x14ac:dyDescent="0.25">
      <c r="A344" s="15"/>
      <c r="B344" s="16"/>
      <c r="C344" s="11"/>
      <c r="D344" s="7" t="s">
        <v>22</v>
      </c>
      <c r="E344" s="59" t="s">
        <v>59</v>
      </c>
      <c r="F344" s="59">
        <v>200</v>
      </c>
      <c r="G344" s="59">
        <v>1.52</v>
      </c>
      <c r="H344" s="59">
        <v>1.35</v>
      </c>
      <c r="I344" s="59">
        <v>15.9</v>
      </c>
      <c r="J344" s="59">
        <v>81.83</v>
      </c>
      <c r="K344" s="52">
        <f>[1]Лист1!K122</f>
        <v>378</v>
      </c>
      <c r="L344" s="51"/>
    </row>
    <row r="345" spans="1:12" ht="15" x14ac:dyDescent="0.25">
      <c r="A345" s="15"/>
      <c r="B345" s="16"/>
      <c r="C345" s="11"/>
      <c r="D345" s="7" t="s">
        <v>23</v>
      </c>
      <c r="E345" s="59" t="s">
        <v>54</v>
      </c>
      <c r="F345" s="59">
        <v>50</v>
      </c>
      <c r="G345" s="59">
        <v>3.94</v>
      </c>
      <c r="H345" s="59">
        <v>0.5</v>
      </c>
      <c r="I345" s="59">
        <v>24.14</v>
      </c>
      <c r="J345" s="59">
        <v>116.82</v>
      </c>
      <c r="K345" s="52">
        <f>[1]Лист1!K123</f>
        <v>0</v>
      </c>
      <c r="L345" s="51"/>
    </row>
    <row r="346" spans="1:12" ht="15" x14ac:dyDescent="0.25">
      <c r="A346" s="15"/>
      <c r="B346" s="16"/>
      <c r="C346" s="11"/>
      <c r="D346" s="7" t="s">
        <v>24</v>
      </c>
      <c r="E346" s="59" t="s">
        <v>57</v>
      </c>
      <c r="F346" s="59">
        <v>80</v>
      </c>
      <c r="G346" s="59">
        <v>1.2</v>
      </c>
      <c r="H346" s="59">
        <v>0.4</v>
      </c>
      <c r="I346" s="59">
        <v>16.8</v>
      </c>
      <c r="J346" s="59">
        <v>75.599999999999994</v>
      </c>
      <c r="K346" s="52">
        <f>[1]Лист1!K124</f>
        <v>338</v>
      </c>
      <c r="L346" s="51"/>
    </row>
    <row r="347" spans="1:12" ht="15" x14ac:dyDescent="0.25">
      <c r="A347" s="15"/>
      <c r="B347" s="16"/>
      <c r="C347" s="11"/>
      <c r="D347" s="6"/>
      <c r="E347" s="59" t="s">
        <v>66</v>
      </c>
      <c r="F347" s="59">
        <v>60</v>
      </c>
      <c r="G347" s="59">
        <v>4.2</v>
      </c>
      <c r="H347" s="59">
        <v>6.7</v>
      </c>
      <c r="I347" s="59">
        <v>27.8</v>
      </c>
      <c r="J347" s="59">
        <v>188.3</v>
      </c>
      <c r="K347" s="52">
        <f>[1]Лист1!K125</f>
        <v>0</v>
      </c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50">SUM(G342:G348)</f>
        <v>26.740000000000002</v>
      </c>
      <c r="H349" s="21">
        <f t="shared" ref="H349" si="251">SUM(H342:H348)</f>
        <v>22.45</v>
      </c>
      <c r="I349" s="21">
        <f t="shared" ref="I349" si="252">SUM(I342:I348)</f>
        <v>102.67</v>
      </c>
      <c r="J349" s="21">
        <f t="shared" ref="J349" si="253">SUM(J342:J348)</f>
        <v>719.69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.75" thickBot="1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88"/>
      <c r="F354" s="92"/>
      <c r="G354" s="92"/>
      <c r="H354" s="92"/>
      <c r="I354" s="92"/>
      <c r="J354" s="94"/>
      <c r="K354" s="96"/>
      <c r="L354" s="51"/>
    </row>
    <row r="355" spans="1:12" ht="15.75" thickBot="1" x14ac:dyDescent="0.3">
      <c r="A355" s="15"/>
      <c r="B355" s="16"/>
      <c r="C355" s="11"/>
      <c r="D355" s="7" t="s">
        <v>28</v>
      </c>
      <c r="E355" s="89"/>
      <c r="F355" s="93"/>
      <c r="G355" s="93"/>
      <c r="H355" s="93"/>
      <c r="I355" s="93"/>
      <c r="J355" s="95"/>
      <c r="K355" s="96"/>
      <c r="L355" s="51"/>
    </row>
    <row r="356" spans="1:12" ht="15" x14ac:dyDescent="0.25">
      <c r="A356" s="15"/>
      <c r="B356" s="16"/>
      <c r="C356" s="11"/>
      <c r="D356" s="7" t="s">
        <v>29</v>
      </c>
      <c r="E356" s="85"/>
      <c r="F356" s="59"/>
      <c r="G356" s="59"/>
      <c r="H356" s="59"/>
      <c r="I356" s="59"/>
      <c r="J356" s="59"/>
      <c r="K356" s="59"/>
      <c r="L356" s="51"/>
    </row>
    <row r="357" spans="1:12" ht="15" x14ac:dyDescent="0.25">
      <c r="A357" s="15"/>
      <c r="B357" s="16"/>
      <c r="C357" s="11"/>
      <c r="D357" s="7" t="s">
        <v>30</v>
      </c>
      <c r="E357" s="86"/>
      <c r="F357" s="59"/>
      <c r="G357" s="59"/>
      <c r="H357" s="59"/>
      <c r="I357" s="59"/>
      <c r="J357" s="59"/>
      <c r="K357" s="59"/>
      <c r="L357" s="51"/>
    </row>
    <row r="358" spans="1:12" ht="15" x14ac:dyDescent="0.25">
      <c r="A358" s="15"/>
      <c r="B358" s="16"/>
      <c r="C358" s="11"/>
      <c r="D358" s="7" t="s">
        <v>31</v>
      </c>
      <c r="E358" s="86"/>
      <c r="F358" s="59"/>
      <c r="G358" s="59"/>
      <c r="H358" s="59"/>
      <c r="I358" s="59"/>
      <c r="J358" s="59"/>
      <c r="K358" s="59"/>
      <c r="L358" s="51"/>
    </row>
    <row r="359" spans="1:12" ht="15" x14ac:dyDescent="0.25">
      <c r="A359" s="15"/>
      <c r="B359" s="16"/>
      <c r="C359" s="11"/>
      <c r="D359" s="7" t="s">
        <v>32</v>
      </c>
      <c r="E359" s="86"/>
      <c r="F359" s="59"/>
      <c r="G359" s="59"/>
      <c r="H359" s="59"/>
      <c r="I359" s="59"/>
      <c r="J359" s="59"/>
      <c r="K359" s="59"/>
      <c r="L359" s="51"/>
    </row>
    <row r="360" spans="1:12" ht="15" x14ac:dyDescent="0.25">
      <c r="A360" s="15"/>
      <c r="B360" s="16"/>
      <c r="C360" s="11"/>
      <c r="D360" s="7" t="s">
        <v>33</v>
      </c>
      <c r="E360" s="86"/>
      <c r="F360" s="59"/>
      <c r="G360" s="59"/>
      <c r="H360" s="59"/>
      <c r="I360" s="59"/>
      <c r="J360" s="59"/>
      <c r="K360" s="59"/>
      <c r="L360" s="51"/>
    </row>
    <row r="361" spans="1:12" ht="15" x14ac:dyDescent="0.25">
      <c r="A361" s="15"/>
      <c r="B361" s="16"/>
      <c r="C361" s="11"/>
      <c r="D361" s="6"/>
      <c r="E361" s="86"/>
      <c r="F361" s="59"/>
      <c r="G361" s="59"/>
      <c r="H361" s="59"/>
      <c r="I361" s="59"/>
      <c r="J361" s="59"/>
      <c r="K361" s="59"/>
      <c r="L361" s="51"/>
    </row>
    <row r="362" spans="1:12" ht="15.75" thickBot="1" x14ac:dyDescent="0.3">
      <c r="A362" s="15"/>
      <c r="B362" s="16"/>
      <c r="C362" s="11"/>
      <c r="D362" s="6"/>
      <c r="E362" s="87"/>
      <c r="F362" s="60"/>
      <c r="G362" s="61"/>
      <c r="H362" s="61"/>
      <c r="I362" s="61"/>
      <c r="J362" s="62"/>
      <c r="K362" s="63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70" t="s">
        <v>4</v>
      </c>
      <c r="D383" s="71"/>
      <c r="E383" s="33"/>
      <c r="F383" s="34">
        <f>F349+F353+F363+F368+F375+F382</f>
        <v>500</v>
      </c>
      <c r="G383" s="34">
        <f t="shared" ref="G383" si="279">G349+G353+G363+G368+G375+G382</f>
        <v>26.740000000000002</v>
      </c>
      <c r="H383" s="34">
        <f t="shared" ref="H383" si="280">H349+H353+H363+H368+H375+H382</f>
        <v>22.45</v>
      </c>
      <c r="I383" s="34">
        <f t="shared" ref="I383" si="281">I349+I353+I363+I368+I375+I382</f>
        <v>102.67</v>
      </c>
      <c r="J383" s="34">
        <f t="shared" ref="J383" si="282">J349+J353+J363+J368+J375+J382</f>
        <v>719.69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59" t="s">
        <v>68</v>
      </c>
      <c r="F384" s="59">
        <v>150</v>
      </c>
      <c r="G384" s="59">
        <v>23.85</v>
      </c>
      <c r="H384" s="59">
        <v>11.55</v>
      </c>
      <c r="I384" s="59">
        <v>22.5</v>
      </c>
      <c r="J384" s="59">
        <v>289.35000000000002</v>
      </c>
      <c r="K384" s="49"/>
      <c r="L384" s="48"/>
    </row>
    <row r="385" spans="1:12" ht="15" x14ac:dyDescent="0.25">
      <c r="A385" s="25"/>
      <c r="B385" s="16"/>
      <c r="C385" s="11"/>
      <c r="D385" s="6"/>
      <c r="E385" s="59" t="s">
        <v>61</v>
      </c>
      <c r="F385" s="59">
        <v>10</v>
      </c>
      <c r="G385" s="59">
        <v>0.08</v>
      </c>
      <c r="H385" s="59">
        <v>8.1999999999999993</v>
      </c>
      <c r="I385" s="59">
        <v>0.13</v>
      </c>
      <c r="J385" s="59">
        <v>74.64</v>
      </c>
      <c r="K385" s="52">
        <f>[1]Лист1!K140</f>
        <v>14</v>
      </c>
      <c r="L385" s="51"/>
    </row>
    <row r="386" spans="1:12" ht="15" x14ac:dyDescent="0.25">
      <c r="A386" s="25"/>
      <c r="B386" s="16"/>
      <c r="C386" s="11"/>
      <c r="D386" s="7" t="s">
        <v>22</v>
      </c>
      <c r="E386" s="59" t="s">
        <v>56</v>
      </c>
      <c r="F386" s="59">
        <v>200</v>
      </c>
      <c r="G386" s="59">
        <v>0.03</v>
      </c>
      <c r="H386" s="59">
        <v>0.1</v>
      </c>
      <c r="I386" s="59">
        <v>9.5</v>
      </c>
      <c r="J386" s="59">
        <v>39.020000000000003</v>
      </c>
      <c r="K386" s="52">
        <f>[1]Лист1!K141</f>
        <v>459</v>
      </c>
      <c r="L386" s="51"/>
    </row>
    <row r="387" spans="1:12" ht="15" x14ac:dyDescent="0.25">
      <c r="A387" s="25"/>
      <c r="B387" s="16"/>
      <c r="C387" s="11"/>
      <c r="D387" s="7" t="s">
        <v>23</v>
      </c>
      <c r="E387" s="59" t="s">
        <v>54</v>
      </c>
      <c r="F387" s="59">
        <v>60</v>
      </c>
      <c r="G387" s="59">
        <v>4.7300000000000004</v>
      </c>
      <c r="H387" s="59">
        <v>0.6</v>
      </c>
      <c r="I387" s="59">
        <v>24.14</v>
      </c>
      <c r="J387" s="59">
        <v>120.88</v>
      </c>
      <c r="K387" s="52">
        <f>[1]Лист1!K142</f>
        <v>0</v>
      </c>
      <c r="L387" s="51"/>
    </row>
    <row r="388" spans="1:12" ht="15" x14ac:dyDescent="0.25">
      <c r="A388" s="25"/>
      <c r="B388" s="16"/>
      <c r="C388" s="11"/>
      <c r="D388" s="7" t="s">
        <v>24</v>
      </c>
      <c r="E388" s="59" t="s">
        <v>57</v>
      </c>
      <c r="F388" s="59">
        <v>80</v>
      </c>
      <c r="G388" s="59">
        <v>1.2</v>
      </c>
      <c r="H388" s="59">
        <v>0.4</v>
      </c>
      <c r="I388" s="59">
        <v>16.8</v>
      </c>
      <c r="J388" s="59">
        <v>75.599999999999994</v>
      </c>
      <c r="K388" s="52">
        <f>[1]Лист1!K143</f>
        <v>338</v>
      </c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84">SUM(G384:G390)</f>
        <v>29.89</v>
      </c>
      <c r="H391" s="21">
        <f t="shared" ref="H391" si="285">SUM(H384:H390)</f>
        <v>20.85</v>
      </c>
      <c r="I391" s="21">
        <f t="shared" ref="I391" si="286">SUM(I384:I390)</f>
        <v>73.069999999999993</v>
      </c>
      <c r="J391" s="21">
        <f t="shared" ref="J391" si="287">SUM(J384:J390)</f>
        <v>599.49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.75" thickBot="1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88"/>
      <c r="F396" s="92"/>
      <c r="G396" s="92"/>
      <c r="H396" s="92"/>
      <c r="I396" s="92"/>
      <c r="J396" s="94"/>
      <c r="K396" s="96"/>
      <c r="L396" s="51"/>
    </row>
    <row r="397" spans="1:12" ht="15.75" thickBot="1" x14ac:dyDescent="0.3">
      <c r="A397" s="25"/>
      <c r="B397" s="16"/>
      <c r="C397" s="11"/>
      <c r="D397" s="7" t="s">
        <v>28</v>
      </c>
      <c r="E397" s="89"/>
      <c r="F397" s="93"/>
      <c r="G397" s="93"/>
      <c r="H397" s="93"/>
      <c r="I397" s="93"/>
      <c r="J397" s="95"/>
      <c r="K397" s="96"/>
      <c r="L397" s="51"/>
    </row>
    <row r="398" spans="1:12" ht="15" x14ac:dyDescent="0.25">
      <c r="A398" s="25"/>
      <c r="B398" s="16"/>
      <c r="C398" s="11"/>
      <c r="D398" s="7" t="s">
        <v>29</v>
      </c>
      <c r="E398" s="85"/>
      <c r="F398" s="59"/>
      <c r="G398" s="59"/>
      <c r="H398" s="59"/>
      <c r="I398" s="59"/>
      <c r="J398" s="59"/>
      <c r="K398" s="59"/>
      <c r="L398" s="51"/>
    </row>
    <row r="399" spans="1:12" ht="15" x14ac:dyDescent="0.25">
      <c r="A399" s="25"/>
      <c r="B399" s="16"/>
      <c r="C399" s="11"/>
      <c r="D399" s="7" t="s">
        <v>30</v>
      </c>
      <c r="E399" s="86"/>
      <c r="F399" s="59"/>
      <c r="G399" s="59"/>
      <c r="H399" s="59"/>
      <c r="I399" s="59"/>
      <c r="J399" s="59"/>
      <c r="K399" s="59"/>
      <c r="L399" s="51"/>
    </row>
    <row r="400" spans="1:12" ht="15" x14ac:dyDescent="0.25">
      <c r="A400" s="25"/>
      <c r="B400" s="16"/>
      <c r="C400" s="11"/>
      <c r="D400" s="7" t="s">
        <v>31</v>
      </c>
      <c r="E400" s="86"/>
      <c r="F400" s="59"/>
      <c r="G400" s="59"/>
      <c r="H400" s="59"/>
      <c r="I400" s="59"/>
      <c r="J400" s="59"/>
      <c r="K400" s="59"/>
      <c r="L400" s="51"/>
    </row>
    <row r="401" spans="1:12" ht="15" x14ac:dyDescent="0.25">
      <c r="A401" s="25"/>
      <c r="B401" s="16"/>
      <c r="C401" s="11"/>
      <c r="D401" s="7" t="s">
        <v>32</v>
      </c>
      <c r="E401" s="86"/>
      <c r="F401" s="59"/>
      <c r="G401" s="59"/>
      <c r="H401" s="59"/>
      <c r="I401" s="59"/>
      <c r="J401" s="59"/>
      <c r="K401" s="59"/>
      <c r="L401" s="51"/>
    </row>
    <row r="402" spans="1:12" ht="15" x14ac:dyDescent="0.25">
      <c r="A402" s="25"/>
      <c r="B402" s="16"/>
      <c r="C402" s="11"/>
      <c r="D402" s="7" t="s">
        <v>33</v>
      </c>
      <c r="E402" s="86"/>
      <c r="F402" s="59"/>
      <c r="G402" s="59"/>
      <c r="H402" s="59"/>
      <c r="I402" s="59"/>
      <c r="J402" s="59"/>
      <c r="K402" s="59"/>
      <c r="L402" s="51"/>
    </row>
    <row r="403" spans="1:12" ht="15.75" thickBot="1" x14ac:dyDescent="0.3">
      <c r="A403" s="25"/>
      <c r="B403" s="16"/>
      <c r="C403" s="11"/>
      <c r="D403" s="6"/>
      <c r="E403" s="87"/>
      <c r="F403" s="60"/>
      <c r="G403" s="61"/>
      <c r="H403" s="61"/>
      <c r="I403" s="61"/>
      <c r="J403" s="62"/>
      <c r="K403" s="63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70" t="s">
        <v>4</v>
      </c>
      <c r="D425" s="71"/>
      <c r="E425" s="33"/>
      <c r="F425" s="34">
        <f>F391+F395+F405+F410+F417+F424</f>
        <v>500</v>
      </c>
      <c r="G425" s="34">
        <f t="shared" ref="G425" si="314">G391+G395+G405+G410+G417+G424</f>
        <v>29.89</v>
      </c>
      <c r="H425" s="34">
        <f t="shared" ref="H425" si="315">H391+H395+H405+H410+H417+H424</f>
        <v>20.85</v>
      </c>
      <c r="I425" s="34">
        <f t="shared" ref="I425" si="316">I391+I395+I405+I410+I417+I424</f>
        <v>73.069999999999993</v>
      </c>
      <c r="J425" s="34">
        <f t="shared" ref="J425" si="317">J391+J395+J405+J410+J417+J424</f>
        <v>599.49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59" t="s">
        <v>69</v>
      </c>
      <c r="F426" s="59">
        <v>100</v>
      </c>
      <c r="G426" s="59">
        <v>5.73</v>
      </c>
      <c r="H426" s="59">
        <v>4.0599999999999996</v>
      </c>
      <c r="I426" s="59">
        <v>25.76</v>
      </c>
      <c r="J426" s="59">
        <v>162.5</v>
      </c>
      <c r="K426" s="49">
        <v>4.3</v>
      </c>
      <c r="L426" s="48"/>
    </row>
    <row r="427" spans="1:12" ht="15" x14ac:dyDescent="0.25">
      <c r="A427" s="25"/>
      <c r="B427" s="16"/>
      <c r="C427" s="11"/>
      <c r="D427" s="6"/>
      <c r="E427" s="59" t="s">
        <v>53</v>
      </c>
      <c r="F427" s="59">
        <v>70</v>
      </c>
      <c r="G427" s="59">
        <v>6.65</v>
      </c>
      <c r="H427" s="59">
        <v>12.6</v>
      </c>
      <c r="I427" s="59">
        <v>19.600000000000001</v>
      </c>
      <c r="J427" s="59">
        <v>218.4</v>
      </c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9" t="s">
        <v>56</v>
      </c>
      <c r="F428" s="59">
        <v>200</v>
      </c>
      <c r="G428" s="59">
        <v>0.03</v>
      </c>
      <c r="H428" s="59">
        <v>0.1</v>
      </c>
      <c r="I428" s="59">
        <v>9.5</v>
      </c>
      <c r="J428" s="59">
        <v>39.020000000000003</v>
      </c>
      <c r="K428" s="52">
        <v>459</v>
      </c>
      <c r="L428" s="51"/>
    </row>
    <row r="429" spans="1:12" ht="15" x14ac:dyDescent="0.25">
      <c r="A429" s="25"/>
      <c r="B429" s="16"/>
      <c r="C429" s="11"/>
      <c r="D429" s="7" t="s">
        <v>23</v>
      </c>
      <c r="E429" s="59" t="s">
        <v>54</v>
      </c>
      <c r="F429" s="59">
        <v>50</v>
      </c>
      <c r="G429" s="59">
        <v>3.94</v>
      </c>
      <c r="H429" s="59">
        <v>0.5</v>
      </c>
      <c r="I429" s="59">
        <v>24.14</v>
      </c>
      <c r="J429" s="59">
        <v>116.82</v>
      </c>
      <c r="K429" s="52">
        <f>[1]Лист1!K161</f>
        <v>0</v>
      </c>
      <c r="L429" s="51"/>
    </row>
    <row r="430" spans="1:12" ht="15" x14ac:dyDescent="0.25">
      <c r="A430" s="25"/>
      <c r="B430" s="16"/>
      <c r="C430" s="11"/>
      <c r="D430" s="7" t="s">
        <v>24</v>
      </c>
      <c r="E430" s="59" t="s">
        <v>57</v>
      </c>
      <c r="F430" s="59">
        <v>80</v>
      </c>
      <c r="G430" s="59">
        <v>1.2</v>
      </c>
      <c r="H430" s="59">
        <v>0.4</v>
      </c>
      <c r="I430" s="59">
        <v>16.8</v>
      </c>
      <c r="J430" s="59">
        <v>75.599999999999994</v>
      </c>
      <c r="K430" s="52">
        <f>[1]Лист1!K162</f>
        <v>338</v>
      </c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" si="319">SUM(G426:G432)</f>
        <v>17.55</v>
      </c>
      <c r="H433" s="21">
        <f t="shared" ref="H433" si="320">SUM(H426:H432)</f>
        <v>17.66</v>
      </c>
      <c r="I433" s="21">
        <f t="shared" ref="I433" si="321">SUM(I426:I432)</f>
        <v>95.8</v>
      </c>
      <c r="J433" s="21">
        <f t="shared" ref="J433" si="322">SUM(J426:J432)</f>
        <v>612.34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.75" thickBot="1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88" t="s">
        <v>46</v>
      </c>
      <c r="F438" s="92" t="s">
        <v>47</v>
      </c>
      <c r="G438" s="92" t="s">
        <v>48</v>
      </c>
      <c r="H438" s="92" t="s">
        <v>49</v>
      </c>
      <c r="I438" s="92" t="s">
        <v>50</v>
      </c>
      <c r="J438" s="94" t="s">
        <v>51</v>
      </c>
      <c r="K438" s="96" t="s">
        <v>52</v>
      </c>
      <c r="L438" s="51"/>
    </row>
    <row r="439" spans="1:12" ht="15.75" thickBot="1" x14ac:dyDescent="0.3">
      <c r="A439" s="25"/>
      <c r="B439" s="16"/>
      <c r="C439" s="11"/>
      <c r="D439" s="7" t="s">
        <v>28</v>
      </c>
      <c r="E439" s="89"/>
      <c r="F439" s="93"/>
      <c r="G439" s="93"/>
      <c r="H439" s="93"/>
      <c r="I439" s="93"/>
      <c r="J439" s="95"/>
      <c r="K439" s="96"/>
      <c r="L439" s="51"/>
    </row>
    <row r="440" spans="1:12" ht="15" x14ac:dyDescent="0.25">
      <c r="A440" s="25"/>
      <c r="B440" s="16"/>
      <c r="C440" s="11"/>
      <c r="D440" s="7" t="s">
        <v>29</v>
      </c>
      <c r="E440" s="85"/>
      <c r="F440" s="59"/>
      <c r="G440" s="59"/>
      <c r="H440" s="59"/>
      <c r="I440" s="59"/>
      <c r="J440" s="59"/>
      <c r="K440" s="59"/>
      <c r="L440" s="51"/>
    </row>
    <row r="441" spans="1:12" ht="15" x14ac:dyDescent="0.25">
      <c r="A441" s="25"/>
      <c r="B441" s="16"/>
      <c r="C441" s="11"/>
      <c r="D441" s="7" t="s">
        <v>30</v>
      </c>
      <c r="E441" s="86"/>
      <c r="F441" s="59"/>
      <c r="G441" s="59"/>
      <c r="H441" s="59"/>
      <c r="I441" s="59"/>
      <c r="J441" s="59"/>
      <c r="K441" s="59"/>
      <c r="L441" s="51"/>
    </row>
    <row r="442" spans="1:12" ht="15" x14ac:dyDescent="0.25">
      <c r="A442" s="25"/>
      <c r="B442" s="16"/>
      <c r="C442" s="11"/>
      <c r="D442" s="7" t="s">
        <v>31</v>
      </c>
      <c r="E442" s="86"/>
      <c r="F442" s="59"/>
      <c r="G442" s="59"/>
      <c r="H442" s="59"/>
      <c r="I442" s="59"/>
      <c r="J442" s="59"/>
      <c r="K442" s="59"/>
      <c r="L442" s="51"/>
    </row>
    <row r="443" spans="1:12" ht="15" x14ac:dyDescent="0.25">
      <c r="A443" s="25"/>
      <c r="B443" s="16"/>
      <c r="C443" s="11"/>
      <c r="D443" s="7" t="s">
        <v>32</v>
      </c>
      <c r="E443" s="86"/>
      <c r="F443" s="59"/>
      <c r="G443" s="59"/>
      <c r="H443" s="59"/>
      <c r="I443" s="59"/>
      <c r="J443" s="59"/>
      <c r="K443" s="59"/>
      <c r="L443" s="51"/>
    </row>
    <row r="444" spans="1:12" ht="15" x14ac:dyDescent="0.25">
      <c r="A444" s="25"/>
      <c r="B444" s="16"/>
      <c r="C444" s="11"/>
      <c r="D444" s="7" t="s">
        <v>33</v>
      </c>
      <c r="E444" s="86"/>
      <c r="F444" s="59"/>
      <c r="G444" s="59"/>
      <c r="H444" s="59"/>
      <c r="I444" s="59"/>
      <c r="J444" s="59"/>
      <c r="K444" s="59"/>
      <c r="L444" s="51"/>
    </row>
    <row r="445" spans="1:12" ht="15.75" thickBot="1" x14ac:dyDescent="0.3">
      <c r="A445" s="25"/>
      <c r="B445" s="16"/>
      <c r="C445" s="11"/>
      <c r="D445" s="6"/>
      <c r="E445" s="87"/>
      <c r="F445" s="60"/>
      <c r="G445" s="61"/>
      <c r="H445" s="61"/>
      <c r="I445" s="61"/>
      <c r="J445" s="62"/>
      <c r="K445" s="63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70" t="s">
        <v>4</v>
      </c>
      <c r="D467" s="71"/>
      <c r="E467" s="33"/>
      <c r="F467" s="34">
        <f>F433+F437+F447+F452+F459+F466</f>
        <v>500</v>
      </c>
      <c r="G467" s="34">
        <f t="shared" ref="G467" si="348">G433+G437+G447+G452+G459+G466</f>
        <v>17.55</v>
      </c>
      <c r="H467" s="34">
        <f t="shared" ref="H467" si="349">H433+H437+H447+H452+H459+H466</f>
        <v>17.66</v>
      </c>
      <c r="I467" s="34">
        <f t="shared" ref="I467" si="350">I433+I437+I447+I452+I459+I466</f>
        <v>95.8</v>
      </c>
      <c r="J467" s="34">
        <f t="shared" ref="J467" si="351">J433+J437+J447+J452+J459+J466</f>
        <v>612.34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59" t="s">
        <v>65</v>
      </c>
      <c r="F468" s="59">
        <v>100</v>
      </c>
      <c r="G468" s="59">
        <v>2.4300000000000002</v>
      </c>
      <c r="H468" s="59">
        <v>3.58</v>
      </c>
      <c r="I468" s="59">
        <v>24.46</v>
      </c>
      <c r="J468" s="59">
        <v>70</v>
      </c>
      <c r="K468" s="49">
        <v>304</v>
      </c>
      <c r="L468" s="48"/>
    </row>
    <row r="469" spans="1:12" ht="15" x14ac:dyDescent="0.25">
      <c r="A469" s="25"/>
      <c r="B469" s="16"/>
      <c r="C469" s="11"/>
      <c r="D469" s="6"/>
      <c r="E469" s="59" t="s">
        <v>61</v>
      </c>
      <c r="F469" s="59">
        <v>20</v>
      </c>
      <c r="G469" s="59">
        <v>0.16</v>
      </c>
      <c r="H469" s="59">
        <v>16.399999999999999</v>
      </c>
      <c r="I469" s="59">
        <v>0.26</v>
      </c>
      <c r="J469" s="59">
        <v>74.64</v>
      </c>
      <c r="K469" s="52">
        <f>[1]Лист1!K178</f>
        <v>14</v>
      </c>
      <c r="L469" s="51"/>
    </row>
    <row r="470" spans="1:12" ht="15" x14ac:dyDescent="0.25">
      <c r="A470" s="25"/>
      <c r="B470" s="16"/>
      <c r="C470" s="11"/>
      <c r="D470" s="7" t="s">
        <v>22</v>
      </c>
      <c r="E470" s="59" t="s">
        <v>56</v>
      </c>
      <c r="F470" s="59">
        <v>180</v>
      </c>
      <c r="G470" s="59">
        <v>0.02</v>
      </c>
      <c r="H470" s="59">
        <v>0.09</v>
      </c>
      <c r="I470" s="59">
        <v>8.5500000000000007</v>
      </c>
      <c r="J470" s="59">
        <v>35.090000000000003</v>
      </c>
      <c r="K470" s="52">
        <f>[1]Лист1!K179</f>
        <v>459</v>
      </c>
      <c r="L470" s="51"/>
    </row>
    <row r="471" spans="1:12" ht="15" x14ac:dyDescent="0.25">
      <c r="A471" s="25"/>
      <c r="B471" s="16"/>
      <c r="C471" s="11"/>
      <c r="D471" s="7" t="s">
        <v>23</v>
      </c>
      <c r="E471" s="59" t="s">
        <v>54</v>
      </c>
      <c r="F471" s="59">
        <v>50</v>
      </c>
      <c r="G471" s="59">
        <v>3.94</v>
      </c>
      <c r="H471" s="59">
        <v>0.5</v>
      </c>
      <c r="I471" s="59">
        <v>24.14</v>
      </c>
      <c r="J471" s="59">
        <v>120.88</v>
      </c>
      <c r="K471" s="52">
        <f>[1]Лист1!K180</f>
        <v>0</v>
      </c>
      <c r="L471" s="51"/>
    </row>
    <row r="472" spans="1:12" ht="15" x14ac:dyDescent="0.25">
      <c r="A472" s="25"/>
      <c r="B472" s="16"/>
      <c r="C472" s="11"/>
      <c r="D472" s="7" t="s">
        <v>24</v>
      </c>
      <c r="E472" s="59" t="s">
        <v>57</v>
      </c>
      <c r="F472" s="59">
        <v>80</v>
      </c>
      <c r="G472" s="59">
        <v>1.2</v>
      </c>
      <c r="H472" s="59">
        <v>0.4</v>
      </c>
      <c r="I472" s="59">
        <v>16.8</v>
      </c>
      <c r="J472" s="59">
        <v>75.599999999999994</v>
      </c>
      <c r="K472" s="52">
        <v>338</v>
      </c>
      <c r="L472" s="51"/>
    </row>
    <row r="473" spans="1:12" ht="15" x14ac:dyDescent="0.25">
      <c r="A473" s="25"/>
      <c r="B473" s="16"/>
      <c r="C473" s="11"/>
      <c r="D473" s="6"/>
      <c r="E473" s="59" t="s">
        <v>53</v>
      </c>
      <c r="F473" s="59">
        <v>70</v>
      </c>
      <c r="G473" s="59">
        <v>6.65</v>
      </c>
      <c r="H473" s="59">
        <v>12.6</v>
      </c>
      <c r="I473" s="59">
        <v>19.600000000000001</v>
      </c>
      <c r="J473" s="59">
        <v>218.4</v>
      </c>
      <c r="K473" s="52">
        <f>[1]Лист1!K182</f>
        <v>0</v>
      </c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f t="shared" ref="G475" si="353">SUM(G468:G474)</f>
        <v>14.400000000000002</v>
      </c>
      <c r="H475" s="21">
        <f t="shared" ref="H475" si="354">SUM(H468:H474)</f>
        <v>33.569999999999993</v>
      </c>
      <c r="I475" s="21">
        <f t="shared" ref="I475" si="355">SUM(I468:I474)</f>
        <v>93.81</v>
      </c>
      <c r="J475" s="21">
        <f t="shared" ref="J475" si="356">SUM(J468:J474)</f>
        <v>594.61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.75" thickBot="1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88" t="s">
        <v>46</v>
      </c>
      <c r="F480" s="92" t="s">
        <v>47</v>
      </c>
      <c r="G480" s="92" t="s">
        <v>48</v>
      </c>
      <c r="H480" s="92" t="s">
        <v>49</v>
      </c>
      <c r="I480" s="92" t="s">
        <v>50</v>
      </c>
      <c r="J480" s="94" t="s">
        <v>51</v>
      </c>
      <c r="K480" s="96" t="s">
        <v>52</v>
      </c>
      <c r="L480" s="51"/>
    </row>
    <row r="481" spans="1:12" ht="15.75" thickBot="1" x14ac:dyDescent="0.3">
      <c r="A481" s="25"/>
      <c r="B481" s="16"/>
      <c r="C481" s="11"/>
      <c r="D481" s="7" t="s">
        <v>28</v>
      </c>
      <c r="E481" s="89"/>
      <c r="F481" s="93"/>
      <c r="G481" s="93"/>
      <c r="H481" s="93"/>
      <c r="I481" s="93"/>
      <c r="J481" s="95"/>
      <c r="K481" s="96"/>
      <c r="L481" s="51"/>
    </row>
    <row r="482" spans="1:12" ht="15" x14ac:dyDescent="0.25">
      <c r="A482" s="25"/>
      <c r="B482" s="16"/>
      <c r="C482" s="11"/>
      <c r="D482" s="7" t="s">
        <v>29</v>
      </c>
      <c r="E482" s="85"/>
      <c r="F482" s="59"/>
      <c r="G482" s="59"/>
      <c r="H482" s="59"/>
      <c r="I482" s="59"/>
      <c r="J482" s="59"/>
      <c r="K482" s="59"/>
      <c r="L482" s="51"/>
    </row>
    <row r="483" spans="1:12" ht="15" x14ac:dyDescent="0.25">
      <c r="A483" s="25"/>
      <c r="B483" s="16"/>
      <c r="C483" s="11"/>
      <c r="D483" s="7" t="s">
        <v>30</v>
      </c>
      <c r="E483" s="86"/>
      <c r="F483" s="59"/>
      <c r="G483" s="59"/>
      <c r="H483" s="59"/>
      <c r="I483" s="59"/>
      <c r="J483" s="59"/>
      <c r="K483" s="59"/>
      <c r="L483" s="51"/>
    </row>
    <row r="484" spans="1:12" ht="15" x14ac:dyDescent="0.25">
      <c r="A484" s="25"/>
      <c r="B484" s="16"/>
      <c r="C484" s="11"/>
      <c r="D484" s="7" t="s">
        <v>31</v>
      </c>
      <c r="E484" s="86"/>
      <c r="F484" s="59"/>
      <c r="G484" s="59"/>
      <c r="H484" s="59"/>
      <c r="I484" s="59"/>
      <c r="J484" s="59"/>
      <c r="K484" s="59"/>
      <c r="L484" s="51"/>
    </row>
    <row r="485" spans="1:12" ht="15" x14ac:dyDescent="0.25">
      <c r="A485" s="25"/>
      <c r="B485" s="16"/>
      <c r="C485" s="11"/>
      <c r="D485" s="7" t="s">
        <v>32</v>
      </c>
      <c r="E485" s="86"/>
      <c r="F485" s="59"/>
      <c r="G485" s="59"/>
      <c r="H485" s="59"/>
      <c r="I485" s="59"/>
      <c r="J485" s="59"/>
      <c r="K485" s="59"/>
      <c r="L485" s="51"/>
    </row>
    <row r="486" spans="1:12" ht="15" x14ac:dyDescent="0.25">
      <c r="A486" s="25"/>
      <c r="B486" s="16"/>
      <c r="C486" s="11"/>
      <c r="D486" s="7" t="s">
        <v>33</v>
      </c>
      <c r="E486" s="86"/>
      <c r="F486" s="59"/>
      <c r="G486" s="59"/>
      <c r="H486" s="59"/>
      <c r="I486" s="59"/>
      <c r="J486" s="59"/>
      <c r="K486" s="59"/>
      <c r="L486" s="51"/>
    </row>
    <row r="487" spans="1:12" ht="15" x14ac:dyDescent="0.25">
      <c r="A487" s="25"/>
      <c r="B487" s="16"/>
      <c r="C487" s="11"/>
      <c r="D487" s="6"/>
      <c r="E487" s="86"/>
      <c r="F487" s="59"/>
      <c r="G487" s="59"/>
      <c r="H487" s="59"/>
      <c r="I487" s="59"/>
      <c r="J487" s="59"/>
      <c r="K487" s="59"/>
      <c r="L487" s="51"/>
    </row>
    <row r="488" spans="1:12" ht="15.75" thickBot="1" x14ac:dyDescent="0.3">
      <c r="A488" s="25"/>
      <c r="B488" s="16"/>
      <c r="C488" s="11"/>
      <c r="D488" s="6"/>
      <c r="E488" s="87"/>
      <c r="F488" s="60"/>
      <c r="G488" s="61"/>
      <c r="H488" s="61"/>
      <c r="I488" s="61"/>
      <c r="J488" s="62"/>
      <c r="K488" s="63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70" t="s">
        <v>4</v>
      </c>
      <c r="D509" s="71"/>
      <c r="E509" s="33"/>
      <c r="F509" s="34">
        <f>F475+F479+F489+F494+F501+F508</f>
        <v>500</v>
      </c>
      <c r="G509" s="34">
        <f t="shared" ref="G509" si="383">G475+G479+G489+G494+G501+G508</f>
        <v>14.400000000000002</v>
      </c>
      <c r="H509" s="34">
        <f t="shared" ref="H509" si="384">H475+H479+H489+H494+H501+H508</f>
        <v>33.569999999999993</v>
      </c>
      <c r="I509" s="34">
        <f t="shared" ref="I509" si="385">I475+I479+I489+I494+I501+I508</f>
        <v>93.81</v>
      </c>
      <c r="J509" s="34">
        <f t="shared" ref="J509" si="386">J475+J479+J489+J494+J501+J508</f>
        <v>594.61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70" t="s">
        <v>4</v>
      </c>
      <c r="D551" s="71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82" t="s">
        <v>4</v>
      </c>
      <c r="D593" s="83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84" t="s">
        <v>5</v>
      </c>
      <c r="D594" s="84"/>
      <c r="E594" s="84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500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20.192000000000004</v>
      </c>
      <c r="H594" s="42">
        <f t="shared" si="456"/>
        <v>20.814</v>
      </c>
      <c r="I594" s="42">
        <f t="shared" si="456"/>
        <v>81.929999999999993</v>
      </c>
      <c r="J594" s="42">
        <f t="shared" si="456"/>
        <v>581.77800000000002</v>
      </c>
      <c r="K594" s="42"/>
      <c r="L594" s="42" t="e">
        <f t="shared" ca="1" si="456"/>
        <v>#DIV/0!</v>
      </c>
    </row>
  </sheetData>
  <mergeCells count="98">
    <mergeCell ref="K480:K481"/>
    <mergeCell ref="E482:E488"/>
    <mergeCell ref="F480:F481"/>
    <mergeCell ref="G480:G481"/>
    <mergeCell ref="H480:H481"/>
    <mergeCell ref="I480:I481"/>
    <mergeCell ref="J480:J481"/>
    <mergeCell ref="K396:K397"/>
    <mergeCell ref="E398:E403"/>
    <mergeCell ref="E438:E439"/>
    <mergeCell ref="F438:F439"/>
    <mergeCell ref="G438:G439"/>
    <mergeCell ref="H438:H439"/>
    <mergeCell ref="I438:I439"/>
    <mergeCell ref="J438:J439"/>
    <mergeCell ref="K438:K439"/>
    <mergeCell ref="F396:F397"/>
    <mergeCell ref="G396:G397"/>
    <mergeCell ref="H396:H397"/>
    <mergeCell ref="I396:I397"/>
    <mergeCell ref="J396:J397"/>
    <mergeCell ref="I312:I313"/>
    <mergeCell ref="J312:J313"/>
    <mergeCell ref="K312:K313"/>
    <mergeCell ref="E314:E320"/>
    <mergeCell ref="E354:E355"/>
    <mergeCell ref="F354:F355"/>
    <mergeCell ref="G354:G355"/>
    <mergeCell ref="H354:H355"/>
    <mergeCell ref="I354:I355"/>
    <mergeCell ref="J354:J355"/>
    <mergeCell ref="K354:K355"/>
    <mergeCell ref="E188:E193"/>
    <mergeCell ref="E312:E313"/>
    <mergeCell ref="F312:F313"/>
    <mergeCell ref="G312:G313"/>
    <mergeCell ref="H312:H313"/>
    <mergeCell ref="I144:I145"/>
    <mergeCell ref="J144:J145"/>
    <mergeCell ref="K144:K145"/>
    <mergeCell ref="E146:E151"/>
    <mergeCell ref="E186:E187"/>
    <mergeCell ref="F186:F187"/>
    <mergeCell ref="G186:G187"/>
    <mergeCell ref="H186:H187"/>
    <mergeCell ref="I186:I187"/>
    <mergeCell ref="J186:J187"/>
    <mergeCell ref="K186:K187"/>
    <mergeCell ref="E104:E109"/>
    <mergeCell ref="E144:E145"/>
    <mergeCell ref="F144:F145"/>
    <mergeCell ref="G144:G145"/>
    <mergeCell ref="H144:H145"/>
    <mergeCell ref="L60:L61"/>
    <mergeCell ref="F62:F66"/>
    <mergeCell ref="E102:E103"/>
    <mergeCell ref="F102:F103"/>
    <mergeCell ref="G102:G103"/>
    <mergeCell ref="H102:H103"/>
    <mergeCell ref="I102:I103"/>
    <mergeCell ref="J102:J103"/>
    <mergeCell ref="K102:K103"/>
    <mergeCell ref="K18:K19"/>
    <mergeCell ref="E20:E25"/>
    <mergeCell ref="F60:F61"/>
    <mergeCell ref="G60:G61"/>
    <mergeCell ref="H60:H61"/>
    <mergeCell ref="I60:I61"/>
    <mergeCell ref="J60:J61"/>
    <mergeCell ref="K60:K61"/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E356:E362"/>
    <mergeCell ref="E396:E397"/>
    <mergeCell ref="E440:E445"/>
    <mergeCell ref="E480:E48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E18:E19"/>
    <mergeCell ref="F18:F19"/>
    <mergeCell ref="G18:G19"/>
    <mergeCell ref="H18:H19"/>
    <mergeCell ref="I18:I19"/>
    <mergeCell ref="J18:J19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2024-04-17T12:17:03Z</cp:lastPrinted>
  <dcterms:created xsi:type="dcterms:W3CDTF">2022-05-16T14:23:56Z</dcterms:created>
  <dcterms:modified xsi:type="dcterms:W3CDTF">2024-04-17T12:18:15Z</dcterms:modified>
</cp:coreProperties>
</file>